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desrivesdusaguenay-my.sharepoint.com/personal/veronique_pouliot_csrsaguenay_qc_ca/Documents/Dossiers  Véronique/St-David/portrait et projet éducatif 2022/"/>
    </mc:Choice>
  </mc:AlternateContent>
  <xr:revisionPtr revIDLastSave="0" documentId="8_{2C584326-CB88-4353-B8B2-77D824BC99E5}" xr6:coauthVersionLast="47" xr6:coauthVersionMax="47" xr10:uidLastSave="{00000000-0000-0000-0000-000000000000}"/>
  <bookViews>
    <workbookView xWindow="-98" yWindow="-98" windowWidth="20715" windowHeight="13276" tabRatio="753" activeTab="3" xr2:uid="{A7F5A424-E329-4BC4-8D80-AC052903241B}"/>
  </bookViews>
  <sheets>
    <sheet name="Mot de passe" sheetId="9" r:id="rId1"/>
    <sheet name="Projet éducatif" sheetId="1" r:id="rId2"/>
    <sheet name="Feuil3" sheetId="12" r:id="rId3"/>
    <sheet name="MEO objectif 1.1" sheetId="5" r:id="rId4"/>
    <sheet name="MEO objectif 1.2" sheetId="2" r:id="rId5"/>
    <sheet name="MEO objectif 2.1" sheetId="6" r:id="rId6"/>
    <sheet name="Feuil2" sheetId="11" r:id="rId7"/>
    <sheet name="MEO objectif 2.2" sheetId="7" r:id="rId8"/>
    <sheet name="Feuil1" sheetId="10" r:id="rId9"/>
    <sheet name="MEO objectif 3.1" sheetId="8" r:id="rId10"/>
    <sheet name="Reddition de comptes" sheetId="4" r:id="rId1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B6" i="4"/>
  <c r="E30" i="4" l="1"/>
  <c r="E31" i="4"/>
  <c r="B30" i="4"/>
  <c r="B24" i="4"/>
  <c r="B18" i="4"/>
  <c r="B12" i="4"/>
  <c r="A31" i="4"/>
  <c r="A25" i="4"/>
  <c r="A19" i="4"/>
  <c r="A13" i="4"/>
  <c r="A7" i="4"/>
  <c r="C6" i="4"/>
  <c r="C31" i="4"/>
  <c r="C32" i="4"/>
  <c r="C33" i="4"/>
  <c r="C30" i="4"/>
  <c r="C25" i="4"/>
  <c r="C26" i="4"/>
  <c r="C27" i="4"/>
  <c r="C24" i="4"/>
  <c r="C19" i="4"/>
  <c r="C20" i="4"/>
  <c r="C21" i="4"/>
  <c r="C18" i="4"/>
  <c r="C13" i="4"/>
  <c r="C14" i="4"/>
  <c r="C15" i="4"/>
  <c r="C12" i="4"/>
  <c r="C9" i="4"/>
  <c r="C7" i="4"/>
  <c r="E13" i="4"/>
  <c r="E15" i="4"/>
  <c r="E19" i="4"/>
  <c r="E20" i="4"/>
  <c r="E21" i="4"/>
  <c r="E25" i="4"/>
  <c r="E26" i="4"/>
  <c r="E27" i="4"/>
  <c r="E32" i="4"/>
  <c r="E33" i="4"/>
  <c r="E24" i="4"/>
  <c r="E18" i="4"/>
  <c r="E12" i="4"/>
  <c r="E9" i="4"/>
  <c r="E8" i="4"/>
  <c r="E7" i="4"/>
  <c r="E6" i="4"/>
  <c r="B6" i="8"/>
  <c r="D11" i="8"/>
  <c r="D10" i="8"/>
  <c r="D9" i="8"/>
  <c r="D8" i="8"/>
  <c r="B8" i="8"/>
  <c r="A8" i="8"/>
  <c r="D9" i="6"/>
  <c r="D11" i="6"/>
  <c r="D10" i="6"/>
  <c r="D8" i="6"/>
  <c r="B8" i="6"/>
  <c r="A8" i="6"/>
  <c r="B6" i="6"/>
  <c r="B6" i="5"/>
  <c r="D11" i="5"/>
  <c r="D9" i="5"/>
  <c r="D10" i="5"/>
  <c r="D8" i="5"/>
  <c r="B8" i="5"/>
  <c r="A8" i="5"/>
  <c r="D11" i="2"/>
  <c r="D9" i="2"/>
  <c r="D10" i="2"/>
  <c r="D8" i="2"/>
  <c r="B6" i="2"/>
  <c r="B8" i="2"/>
  <c r="A8" i="2"/>
  <c r="B6" i="7"/>
  <c r="D9" i="7"/>
  <c r="D10" i="7"/>
  <c r="D11" i="7"/>
  <c r="D8" i="7"/>
  <c r="B8" i="7"/>
  <c r="A8" i="7"/>
  <c r="A7" i="8"/>
  <c r="A7" i="7"/>
  <c r="A7" i="6"/>
  <c r="A7" i="5"/>
  <c r="A1" i="8"/>
  <c r="A1" i="7"/>
  <c r="A1" i="6"/>
  <c r="A1" i="5"/>
  <c r="A1" i="4"/>
  <c r="A7" i="2"/>
  <c r="A1" i="2"/>
</calcChain>
</file>

<file path=xl/sharedStrings.xml><?xml version="1.0" encoding="utf-8"?>
<sst xmlns="http://schemas.openxmlformats.org/spreadsheetml/2006/main" count="286" uniqueCount="170">
  <si>
    <t xml:space="preserve">Le mot de passe pour dévérouiller les pages est : </t>
  </si>
  <si>
    <t>pevr</t>
  </si>
  <si>
    <t>[logo]</t>
  </si>
  <si>
    <t xml:space="preserve">Vision : </t>
  </si>
  <si>
    <t xml:space="preserve">Valeurs  : </t>
  </si>
  <si>
    <t xml:space="preserve">Comportements : </t>
  </si>
  <si>
    <t>Cibles</t>
  </si>
  <si>
    <t>Indicateurs</t>
  </si>
  <si>
    <t>Axe 1 : L'atteinte du plein potentiel de toutes et de tous</t>
  </si>
  <si>
    <t>Orientation 1</t>
  </si>
  <si>
    <t>Objectif 1.1</t>
  </si>
  <si>
    <t>Objectif 1.2</t>
  </si>
  <si>
    <t>Axe 2 : Un milieu inclusif, propice au développement, à l'apprentissage et à la réussite</t>
  </si>
  <si>
    <t>Orientation 2</t>
  </si>
  <si>
    <t>Objectif 2.1</t>
  </si>
  <si>
    <t>Objectif 2.2</t>
  </si>
  <si>
    <t>Axe 3 : Des acteurs et des partenaires mobilisés pour la réussite</t>
  </si>
  <si>
    <t>Orientation 3</t>
  </si>
  <si>
    <t>Objectif 3.1</t>
  </si>
  <si>
    <t>MISE EN ŒUVRE 2018-2022</t>
  </si>
  <si>
    <t>Projet éducatif</t>
  </si>
  <si>
    <t>Plan engagement vers la réussite</t>
  </si>
  <si>
    <t>Orientation ou objectif</t>
  </si>
  <si>
    <t>Cible</t>
  </si>
  <si>
    <t>Indicateur(s)</t>
  </si>
  <si>
    <t>Valeur de départ</t>
  </si>
  <si>
    <t>Cible d'ici juin</t>
  </si>
  <si>
    <t>PLAN D'ACTION 2019-2023</t>
  </si>
  <si>
    <t>Identification des actions</t>
  </si>
  <si>
    <t>Groupe d'élèves visés</t>
  </si>
  <si>
    <t>Responsable</t>
  </si>
  <si>
    <t>Mise en œuvre de l'action
 (Durée, Fréquence, lieu, …)</t>
  </si>
  <si>
    <t>Ressources
(Humaines, Matérielles, Financières, …)</t>
  </si>
  <si>
    <t>Mode d'évaluation</t>
  </si>
  <si>
    <t>Action #1</t>
  </si>
  <si>
    <t>Action #2</t>
  </si>
  <si>
    <t>Action #3</t>
  </si>
  <si>
    <t>Action #4</t>
  </si>
  <si>
    <t xml:space="preserve">Cible </t>
  </si>
  <si>
    <t>Reddition de comptes 2018-2022</t>
  </si>
  <si>
    <t>Évolution de la cible</t>
  </si>
  <si>
    <t>École St-David</t>
  </si>
  <si>
    <t>Promouvoir les valeurs communautaires propres à St-David-de-Falardeau</t>
  </si>
  <si>
    <t>Accompagner les élèves et leur famille dans la réussite scolaire</t>
  </si>
  <si>
    <t>Je participe à la vie de l'école en étant moi-même</t>
  </si>
  <si>
    <t>Je traite l'autre comme j'aimerais être traité</t>
  </si>
  <si>
    <t>Je collabore avec toute personne qui gravite autour de moi</t>
  </si>
  <si>
    <t>Organiser des ateliers pour les parents</t>
  </si>
  <si>
    <t>Améliorer les habiletés en lecture des élèves du préscolaire avant leur passage au primaire</t>
  </si>
  <si>
    <t>Utiliser le programme CAP sur la prévention</t>
  </si>
  <si>
    <t>Le milieu et son personnel</t>
  </si>
  <si>
    <t>Impliquer la communauté et les parents dans la réussite de nos élèves</t>
  </si>
  <si>
    <t>Maison des jeunes</t>
  </si>
  <si>
    <t>Groupe d'Action Communautaire</t>
  </si>
  <si>
    <t>Club Optimiste</t>
  </si>
  <si>
    <t>Direction, Enseignantes du préscolaire, Éducatrices spécialisées, ressource 4 ans</t>
  </si>
  <si>
    <t>Planifier des séquences de 10 semaines pour améliorer les préalabless en lecture</t>
  </si>
  <si>
    <t>2 groupes de préscolaire 4 ans</t>
  </si>
  <si>
    <t>Thèmes: jeux libres en nature, orthophonie, motricité, hygiène de vie, comportement et estime de soi</t>
  </si>
  <si>
    <t>2 groupes de préscolaire 5 ans</t>
  </si>
  <si>
    <t>5 ateliers jumelés avec une sortie scolaire</t>
  </si>
  <si>
    <t>2 ateliers, de jour et de soir pour répondre au besoin des parents</t>
  </si>
  <si>
    <t>Thèmes: conscience phonologique, éveil aux mathématiques</t>
  </si>
  <si>
    <t>Tous</t>
  </si>
  <si>
    <t>Orthopédagogues, titulaires</t>
  </si>
  <si>
    <t>S'assurer que toutes les enseignantes aient reçu la mise à jour des régularités orthographiques</t>
  </si>
  <si>
    <t>Libération du personnel</t>
  </si>
  <si>
    <t>Orthopédagogues, titulaires, orthophoniste, direction, conseillère pédagogique</t>
  </si>
  <si>
    <t>3 séquences de 3 rencontres en français (9 jours) et 2 journées de concertation en mathématiques</t>
  </si>
  <si>
    <t>Libération du personnel, utilisation des journées pédagogiques</t>
  </si>
  <si>
    <t>Primaire</t>
  </si>
  <si>
    <t>S'assurer que les élèves utilisent le même processus de correction tout au long de leur parcours scolaire</t>
  </si>
  <si>
    <t>Affichage en classe, pages agenda</t>
  </si>
  <si>
    <t>S'assurer que les élèves utilisent la même démarche de résolution de problèmes tout au long de leur parcours scolaire</t>
  </si>
  <si>
    <t>Direction, titulaires</t>
  </si>
  <si>
    <t>Programme de manipulation scientifique innovateur, alors que chaque classe a son propre laboratoire et sa propre planification scientifique (expériences).  Dans le projet, chawue degré réalise 7 expériences uniques, de sorte que les élèves auront réalisé 50 exp^ériences pendant leur parcours préscolaire-primaire.</t>
  </si>
  <si>
    <t>Participation de TOUS les groupes au Défi avec une participation à la finale régionale.</t>
  </si>
  <si>
    <t>Accompagnement par une ressource spécialisée en sciences</t>
  </si>
  <si>
    <t>Participation de tous les élèves à un projet artistique.</t>
  </si>
  <si>
    <t>Direction, comité</t>
  </si>
  <si>
    <t>Suite à un don et à l'achat de livres par l'école, les élèves sont invités à consulter un vaste éventail de livres, dans un contexte "flexible" favorisant la lecture.  Suite au processus, les élèves sont invités à choisir un livre qui leur est offert gratuitement.</t>
  </si>
  <si>
    <t>3ème cycle</t>
  </si>
  <si>
    <t>Direction</t>
  </si>
  <si>
    <t>Carte de saison offerte aux élèves de 3ème cycle, incluant 3 sorties de groupe</t>
  </si>
  <si>
    <t>Municipalité Falardeau, Le Valinouët, Interbus</t>
  </si>
  <si>
    <t>6ème année</t>
  </si>
  <si>
    <t>Titulaire</t>
  </si>
  <si>
    <t>Nombre de visites</t>
  </si>
  <si>
    <t>Titulaires</t>
  </si>
  <si>
    <t>utilisation des facilités de la maison des jeunes hebdomadairement</t>
  </si>
  <si>
    <t>Projet avec des ainés de la municipalité, service de traiteur pour le service de garde</t>
  </si>
  <si>
    <t>Direction, enseignantes</t>
  </si>
  <si>
    <t>Repas de Noël, aide financière, gala méritas, bal des finissants</t>
  </si>
  <si>
    <t>Favoriser les partenariats avec la communauté par des échanges de services</t>
  </si>
  <si>
    <t>maintenir les partenariats en vigueur</t>
  </si>
  <si>
    <t>Valoriser l'implication du personnel</t>
  </si>
  <si>
    <t>Activités de mobilisation</t>
  </si>
  <si>
    <t>Harmoniser les pratiques d'enseignement</t>
  </si>
  <si>
    <t>Maintenir les taux de réussite</t>
  </si>
  <si>
    <t>Améliorer les habiletés parentales</t>
  </si>
  <si>
    <t>Rejoindre les parents les plus vulnérables</t>
  </si>
  <si>
    <t>Travailler les préalables en lecture</t>
  </si>
  <si>
    <t>1/2 (covid)</t>
  </si>
  <si>
    <t>1 (covid)</t>
  </si>
  <si>
    <t xml:space="preserve">Adapter nos interventions pour répondre aux besoins de tous les élèves. </t>
  </si>
  <si>
    <t>Valoriser l'engagement parental et liens avec communauté</t>
  </si>
  <si>
    <t xml:space="preserve">Taux de réussite à l'épreuve de 4ième année </t>
  </si>
  <si>
    <t xml:space="preserve">Augmenter le taux de réussite aux épreuves ministérielles en écriture </t>
  </si>
  <si>
    <t xml:space="preserve">90% en 4ième année en français 
85% en 6ième année en français et 85% en mathématiques </t>
  </si>
  <si>
    <t>Poursuivre des CAP collaboratives pour favoriser la mobilisation du personnel et mettre à profit notre expertise</t>
  </si>
  <si>
    <t xml:space="preserve">Nombre de projets réalisés </t>
  </si>
  <si>
    <t>Nombre de rencontres CAP</t>
  </si>
  <si>
    <t>Taux de participation des parents. </t>
  </si>
  <si>
    <t>Nombres d'ateliers réalisés.</t>
  </si>
  <si>
    <t xml:space="preserve">Offrir au moins 3 occasions dans l'année scolaire à lesquelles 80% des parents sont présents/ </t>
  </si>
  <si>
    <t xml:space="preserve">Objectif 3.2 </t>
  </si>
  <si>
    <t>Créer des occasions afin de permettre aux parents de s'impliquer à la vie de l'école.  </t>
  </si>
  <si>
    <t>Nombre d'ateliers réalisés en français Nombre d'ateliers réalisés en mathématiques</t>
  </si>
  <si>
    <t xml:space="preserve">Nombres d'ateliers réalisés </t>
  </si>
  <si>
    <t>Nombre d'activités ou d'occasions proposés </t>
  </si>
  <si>
    <t>Enseignantes du préscolaire, bacs de livres en classe avec un inventaire suffisant pour éviter la répétition des histoires.Augmenter l'inventaire des livres à chaque année.</t>
  </si>
  <si>
    <t xml:space="preserve">Titulaires, orthopédagogues, conseiller pédagogique </t>
  </si>
  <si>
    <t xml:space="preserve">Offrir des projets à la portée de tous et valoriser l'implication du personnel. </t>
  </si>
  <si>
    <r>
      <rPr>
        <b/>
        <sz val="13"/>
        <color theme="1"/>
        <rFont val="Cavolini"/>
        <family val="4"/>
      </rPr>
      <t>Mission :</t>
    </r>
    <r>
      <rPr>
        <b/>
        <sz val="13"/>
        <color theme="1"/>
        <rFont val="Arial"/>
        <family val="2"/>
      </rPr>
      <t xml:space="preserve"> </t>
    </r>
  </si>
  <si>
    <t>Mettre en place des ateliers d'éveil à la lecture ( 4ans )</t>
  </si>
  <si>
    <t>Mettre en place des ateliers d'éveil à la lecture ( 5 ans )</t>
  </si>
  <si>
    <t>Nombre d'ateliers réalisés</t>
  </si>
  <si>
    <t>Créer des occasions de travailler en équipes collaboratives en lien avec l'écriture</t>
  </si>
  <si>
    <t>1er-2e-3e cycle</t>
  </si>
  <si>
    <t>Enseignants, enseignant en orthopédagogie</t>
  </si>
  <si>
    <t xml:space="preserve">2 ateliers pour répondre au besoin </t>
  </si>
  <si>
    <t xml:space="preserve">libération eneignants </t>
  </si>
  <si>
    <t xml:space="preserve">Nombre d'occasions créées </t>
  </si>
  <si>
    <t>Mettre en place les séquences pour améliorer la lecture des élèves</t>
  </si>
  <si>
    <t xml:space="preserve">Nombre de séquences </t>
  </si>
  <si>
    <t>Poursuivre les moyens utilisés</t>
  </si>
  <si>
    <t>Mettre en place des sous-groupes en orthopédagogie</t>
  </si>
  <si>
    <t xml:space="preserve">Durant le 2e et 3e bloc d'orthopédagogie </t>
  </si>
  <si>
    <t xml:space="preserve">Matériel de manipulation </t>
  </si>
  <si>
    <t xml:space="preserve">Nombres de sous-groupes créés par cycle </t>
  </si>
  <si>
    <t>Utiliser des stratégies de régularités orthophoniques</t>
  </si>
  <si>
    <t>Participer aux Communautés D'Apprentissage Professionnelles</t>
  </si>
  <si>
    <t>Mettre en place d'un système de correction universel</t>
  </si>
  <si>
    <t>Implanter d'une démarche de résolution de problèmes universelle en mathématiques</t>
  </si>
  <si>
    <t>Nombre de rencontre</t>
  </si>
  <si>
    <t xml:space="preserve">Nombre de rencontre, Nombre de stratégies utilisées </t>
  </si>
  <si>
    <t xml:space="preserve">Nombre de classes utilisant la démarche </t>
  </si>
  <si>
    <t xml:space="preserve">Nombre de classes utilisant le code de correction </t>
  </si>
  <si>
    <t>Utiliser le matériel les Sciences pour tous</t>
  </si>
  <si>
    <t>Planification réalisée suite à une rencontre entre la direction et le spécialiste des sciences Yannick Bergeron.Chaque année, l'armoire de matériel périssable est remplie, de sorte que les expériences se poursuivent à chaque année.</t>
  </si>
  <si>
    <t xml:space="preserve">Nombres d'ateliers par cycle </t>
  </si>
  <si>
    <t>Participer au Défi Apprenti Génie</t>
  </si>
  <si>
    <t>Participer au Programme la culture à l'école</t>
  </si>
  <si>
    <t>Artiste du répertoire culture-éducation/le projet doit être visible dans l'école et être durable, pour que les élèves puissent garder un souvenir du projet</t>
  </si>
  <si>
    <t>Nombre d'élèves qui participent</t>
  </si>
  <si>
    <t>Mettre en place un salon du livre "maison"</t>
  </si>
  <si>
    <t>Fondation pour l'alphabétisation la fierté des élèves qui reçoivent un nouveau livre, choisi par eux-mêmes.</t>
  </si>
  <si>
    <t>Nombres de livres remis</t>
  </si>
  <si>
    <t>Mettre en place un partenariat avec le centre de ski au Valinouët</t>
  </si>
  <si>
    <t xml:space="preserve">Nombre de sorties </t>
  </si>
  <si>
    <t xml:space="preserve">Utiliser la Maison des jeunes pour faciliter la création de lien </t>
  </si>
  <si>
    <t xml:space="preserve">Nombre de projets </t>
  </si>
  <si>
    <t>Développer un partenariat avec le Groupe d'Action Communautaire</t>
  </si>
  <si>
    <t>Mettre en place différents projets avec le Club Optimiste</t>
  </si>
  <si>
    <t>Taux de réussite à l'épreuve de 6ième année - Français</t>
  </si>
  <si>
    <t>Taux de réussite à l'épreuve de 6ième année - Mathématiques</t>
  </si>
  <si>
    <r>
      <rPr>
        <b/>
        <sz val="11"/>
        <color rgb="FFFF0000"/>
        <rFont val="Cavolini"/>
        <family val="4"/>
      </rPr>
      <t>P</t>
    </r>
    <r>
      <rPr>
        <sz val="11"/>
        <rFont val="Cavolini"/>
        <family val="4"/>
      </rPr>
      <t>laisir</t>
    </r>
  </si>
  <si>
    <r>
      <rPr>
        <b/>
        <sz val="11"/>
        <color rgb="FFFF0000"/>
        <rFont val="Cavolini"/>
        <family val="4"/>
      </rPr>
      <t>R</t>
    </r>
    <r>
      <rPr>
        <sz val="11"/>
        <color theme="1"/>
        <rFont val="Cavolini"/>
        <family val="4"/>
      </rPr>
      <t>espect</t>
    </r>
  </si>
  <si>
    <r>
      <rPr>
        <b/>
        <sz val="11"/>
        <color rgb="FFFF0000"/>
        <rFont val="Cavolini"/>
        <family val="4"/>
      </rPr>
      <t>O</t>
    </r>
    <r>
      <rPr>
        <sz val="11"/>
        <color theme="1"/>
        <rFont val="Cavolini"/>
        <family val="4"/>
      </rPr>
      <t>uverture</t>
    </r>
  </si>
  <si>
    <t>PROJET ÉDUCATIF 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</si>
</sst>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 Black"/>
      <family val="2"/>
    </font>
    <font>
      <sz val="18"/>
      <color theme="1"/>
      <name val="Arial Black"/>
      <family val="2"/>
    </font>
    <font>
      <sz val="18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20"/>
      <color theme="0"/>
      <name val="Arial Black"/>
      <family val="2"/>
    </font>
    <font>
      <sz val="11"/>
      <color theme="0"/>
      <name val="Arial Black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volini"/>
      <family val="4"/>
    </font>
    <font>
      <b/>
      <sz val="13"/>
      <color theme="1"/>
      <name val="Cavolini"/>
      <family val="4"/>
    </font>
    <font>
      <b/>
      <sz val="13"/>
      <color theme="1"/>
      <name val="Arial"/>
      <family val="4"/>
    </font>
    <font>
      <b/>
      <sz val="18"/>
      <color theme="1"/>
      <name val="Cavolini"/>
      <family val="4"/>
    </font>
    <font>
      <b/>
      <sz val="18"/>
      <color theme="1"/>
      <name val="Arial Black"/>
      <family val="2"/>
    </font>
    <font>
      <sz val="9"/>
      <color theme="1"/>
      <name val="Cavolini"/>
      <family val="4"/>
    </font>
    <font>
      <b/>
      <sz val="11"/>
      <color theme="1"/>
      <name val="Cavolini"/>
      <family val="4"/>
    </font>
    <font>
      <sz val="7"/>
      <color theme="1"/>
      <name val="Cavolini"/>
      <family val="4"/>
    </font>
    <font>
      <sz val="8"/>
      <color theme="1"/>
      <name val="Cavolini"/>
      <family val="4"/>
    </font>
    <font>
      <b/>
      <sz val="11"/>
      <color rgb="FFFF0000"/>
      <name val="Cavolini"/>
      <family val="4"/>
    </font>
    <font>
      <sz val="11"/>
      <name val="Cavolini"/>
      <family val="4"/>
    </font>
    <font>
      <b/>
      <sz val="18"/>
      <color theme="0"/>
      <name val="Cavolini"/>
      <family val="4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3" borderId="22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vertical="center"/>
    </xf>
    <xf numFmtId="0" fontId="2" fillId="10" borderId="0" xfId="0" applyFont="1" applyFill="1"/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7" fillId="10" borderId="35" xfId="0" applyFont="1" applyFill="1" applyBorder="1"/>
    <xf numFmtId="0" fontId="7" fillId="10" borderId="25" xfId="0" applyFont="1" applyFill="1" applyBorder="1"/>
    <xf numFmtId="0" fontId="7" fillId="10" borderId="32" xfId="0" applyFont="1" applyFill="1" applyBorder="1"/>
    <xf numFmtId="0" fontId="2" fillId="10" borderId="34" xfId="0" applyFont="1" applyFill="1" applyBorder="1" applyAlignment="1" applyProtection="1">
      <alignment vertical="top" wrapText="1"/>
      <protection locked="0"/>
    </xf>
    <xf numFmtId="0" fontId="3" fillId="10" borderId="0" xfId="0" applyFont="1" applyFill="1" applyAlignment="1">
      <alignment horizontal="left" vertical="top"/>
    </xf>
    <xf numFmtId="0" fontId="2" fillId="10" borderId="0" xfId="0" applyFont="1" applyFill="1" applyAlignment="1">
      <alignment horizontal="right" vertical="top"/>
    </xf>
    <xf numFmtId="0" fontId="6" fillId="10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11" borderId="4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Alignment="1">
      <alignment vertical="top"/>
    </xf>
    <xf numFmtId="0" fontId="15" fillId="0" borderId="4" xfId="0" applyFont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top"/>
    </xf>
    <xf numFmtId="0" fontId="7" fillId="2" borderId="2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left" vertical="top"/>
    </xf>
    <xf numFmtId="0" fontId="7" fillId="14" borderId="24" xfId="0" applyFont="1" applyFill="1" applyBorder="1" applyAlignment="1">
      <alignment vertical="center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40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 applyProtection="1">
      <alignment vertical="top" wrapText="1"/>
      <protection locked="0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3" borderId="41" xfId="0" applyFont="1" applyFill="1" applyBorder="1" applyAlignment="1" applyProtection="1">
      <alignment vertical="center"/>
      <protection locked="0"/>
    </xf>
    <xf numFmtId="0" fontId="10" fillId="3" borderId="4" xfId="0" applyFont="1" applyFill="1" applyBorder="1" applyAlignment="1" applyProtection="1">
      <alignment vertical="center"/>
      <protection locked="0"/>
    </xf>
    <xf numFmtId="0" fontId="10" fillId="3" borderId="27" xfId="0" applyFont="1" applyFill="1" applyBorder="1" applyAlignment="1" applyProtection="1">
      <alignment vertical="center"/>
      <protection locked="0"/>
    </xf>
    <xf numFmtId="0" fontId="10" fillId="3" borderId="30" xfId="0" applyFont="1" applyFill="1" applyBorder="1" applyAlignment="1" applyProtection="1">
      <alignment vertical="center"/>
      <protection locked="0"/>
    </xf>
    <xf numFmtId="0" fontId="10" fillId="3" borderId="41" xfId="0" applyFont="1" applyFill="1" applyBorder="1" applyAlignment="1" applyProtection="1">
      <alignment vertical="center"/>
      <protection locked="0"/>
    </xf>
    <xf numFmtId="0" fontId="9" fillId="10" borderId="33" xfId="0" applyFont="1" applyFill="1" applyBorder="1" applyAlignment="1" applyProtection="1">
      <alignment vertical="top" wrapText="1"/>
      <protection locked="0"/>
    </xf>
    <xf numFmtId="0" fontId="6" fillId="1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14" borderId="0" xfId="0" applyNumberFormat="1" applyFont="1" applyFill="1" applyAlignment="1" applyProtection="1">
      <alignment horizontal="center" vertical="center"/>
      <protection locked="0"/>
    </xf>
    <xf numFmtId="0" fontId="10" fillId="14" borderId="30" xfId="0" applyNumberFormat="1" applyFont="1" applyFill="1" applyBorder="1" applyAlignment="1" applyProtection="1">
      <alignment horizontal="center" vertical="center"/>
      <protection locked="0"/>
    </xf>
    <xf numFmtId="0" fontId="10" fillId="14" borderId="4" xfId="0" applyNumberFormat="1" applyFont="1" applyFill="1" applyBorder="1" applyAlignment="1" applyProtection="1">
      <alignment horizontal="center" vertical="center"/>
      <protection locked="0"/>
    </xf>
    <xf numFmtId="0" fontId="10" fillId="14" borderId="4" xfId="0" applyNumberFormat="1" applyFont="1" applyFill="1" applyBorder="1" applyAlignment="1" applyProtection="1">
      <alignment horizontal="center"/>
      <protection locked="0"/>
    </xf>
    <xf numFmtId="0" fontId="10" fillId="14" borderId="30" xfId="0" applyNumberFormat="1" applyFont="1" applyFill="1" applyBorder="1" applyAlignment="1" applyProtection="1">
      <alignment horizontal="center"/>
      <protection locked="0"/>
    </xf>
    <xf numFmtId="0" fontId="10" fillId="14" borderId="27" xfId="0" applyFont="1" applyFill="1" applyBorder="1" applyAlignment="1" applyProtection="1">
      <alignment horizontal="center" vertical="center"/>
      <protection locked="0"/>
    </xf>
    <xf numFmtId="0" fontId="10" fillId="14" borderId="41" xfId="0" applyFont="1" applyFill="1" applyBorder="1" applyAlignment="1" applyProtection="1">
      <alignment horizontal="center" vertical="center"/>
      <protection locked="0"/>
    </xf>
    <xf numFmtId="16" fontId="2" fillId="11" borderId="4" xfId="0" applyNumberFormat="1" applyFont="1" applyFill="1" applyBorder="1" applyAlignment="1" applyProtection="1">
      <alignment horizontal="center" vertical="center"/>
      <protection locked="0"/>
    </xf>
    <xf numFmtId="0" fontId="18" fillId="10" borderId="0" xfId="0" applyFont="1" applyFill="1" applyAlignment="1">
      <alignment horizontal="right" vertical="top"/>
    </xf>
    <xf numFmtId="0" fontId="17" fillId="10" borderId="0" xfId="0" applyFont="1" applyFill="1" applyAlignment="1">
      <alignment horizontal="right" vertical="top"/>
    </xf>
    <xf numFmtId="0" fontId="17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6" fillId="1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6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19" fillId="10" borderId="0" xfId="0" applyFont="1" applyFill="1" applyAlignment="1" applyProtection="1">
      <alignment horizontal="left" vertical="top"/>
      <protection locked="0"/>
    </xf>
    <xf numFmtId="0" fontId="20" fillId="10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>
      <alignment horizontal="center"/>
    </xf>
    <xf numFmtId="0" fontId="2" fillId="10" borderId="0" xfId="0" applyFont="1" applyFill="1" applyAlignment="1" applyProtection="1">
      <alignment horizontal="center" vertical="center"/>
      <protection locked="0"/>
    </xf>
    <xf numFmtId="0" fontId="4" fillId="10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left" vertical="center" wrapText="1"/>
      <protection locked="0"/>
    </xf>
    <xf numFmtId="0" fontId="10" fillId="5" borderId="23" xfId="0" applyFont="1" applyFill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36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 applyProtection="1">
      <alignment horizontal="left" vertical="center" wrapText="1"/>
      <protection locked="0"/>
    </xf>
    <xf numFmtId="0" fontId="10" fillId="5" borderId="28" xfId="0" applyFont="1" applyFill="1" applyBorder="1" applyAlignment="1" applyProtection="1">
      <alignment horizontal="left" vertical="center" wrapText="1"/>
      <protection locked="0"/>
    </xf>
    <xf numFmtId="0" fontId="10" fillId="3" borderId="41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left" vertical="center"/>
    </xf>
    <xf numFmtId="0" fontId="10" fillId="3" borderId="43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center" vertical="center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2" borderId="29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left" vertical="top" wrapText="1"/>
    </xf>
    <xf numFmtId="0" fontId="2" fillId="14" borderId="30" xfId="0" applyFont="1" applyFill="1" applyBorder="1" applyAlignment="1">
      <alignment horizontal="left" vertical="top" wrapText="1"/>
    </xf>
    <xf numFmtId="0" fontId="7" fillId="14" borderId="30" xfId="0" applyFont="1" applyFill="1" applyBorder="1" applyAlignment="1">
      <alignment horizontal="center"/>
    </xf>
    <xf numFmtId="0" fontId="7" fillId="14" borderId="36" xfId="0" applyFont="1" applyFill="1" applyBorder="1" applyAlignment="1">
      <alignment horizontal="center"/>
    </xf>
    <xf numFmtId="0" fontId="7" fillId="14" borderId="40" xfId="0" applyFont="1" applyFill="1" applyBorder="1" applyAlignment="1">
      <alignment horizontal="center"/>
    </xf>
    <xf numFmtId="0" fontId="10" fillId="14" borderId="35" xfId="0" applyFont="1" applyFill="1" applyBorder="1" applyAlignment="1">
      <alignment horizontal="center" vertical="center" wrapText="1"/>
    </xf>
    <xf numFmtId="0" fontId="10" fillId="14" borderId="34" xfId="0" applyFont="1" applyFill="1" applyBorder="1" applyAlignment="1">
      <alignment horizontal="center" vertical="center" wrapText="1"/>
    </xf>
    <xf numFmtId="0" fontId="10" fillId="14" borderId="37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38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39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left" vertical="center"/>
    </xf>
    <xf numFmtId="0" fontId="10" fillId="14" borderId="40" xfId="0" applyFont="1" applyFill="1" applyBorder="1" applyAlignment="1">
      <alignment horizontal="left" vertical="center"/>
    </xf>
    <xf numFmtId="0" fontId="10" fillId="14" borderId="36" xfId="0" applyFont="1" applyFill="1" applyBorder="1" applyAlignment="1">
      <alignment horizontal="left" vertical="center"/>
    </xf>
    <xf numFmtId="0" fontId="10" fillId="14" borderId="41" xfId="0" applyFont="1" applyFill="1" applyBorder="1" applyAlignment="1">
      <alignment horizontal="left" vertical="center"/>
    </xf>
    <xf numFmtId="0" fontId="10" fillId="14" borderId="42" xfId="0" applyFont="1" applyFill="1" applyBorder="1" applyAlignment="1">
      <alignment horizontal="left" vertical="center"/>
    </xf>
    <xf numFmtId="0" fontId="10" fillId="14" borderId="43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center" vertical="center"/>
    </xf>
    <xf numFmtId="0" fontId="9" fillId="12" borderId="51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53" xfId="0" applyFont="1" applyFill="1" applyBorder="1" applyAlignment="1">
      <alignment horizontal="center" vertical="center" wrapText="1"/>
    </xf>
    <xf numFmtId="0" fontId="9" fillId="12" borderId="39" xfId="0" applyFont="1" applyFill="1" applyBorder="1" applyAlignment="1">
      <alignment horizontal="center" vertical="center" wrapText="1"/>
    </xf>
    <xf numFmtId="0" fontId="9" fillId="12" borderId="47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/>
    </xf>
    <xf numFmtId="0" fontId="9" fillId="12" borderId="31" xfId="0" applyFont="1" applyFill="1" applyBorder="1" applyAlignment="1">
      <alignment horizontal="center" vertical="center"/>
    </xf>
    <xf numFmtId="0" fontId="9" fillId="12" borderId="54" xfId="0" applyFont="1" applyFill="1" applyBorder="1" applyAlignment="1">
      <alignment horizontal="center" vertical="center" wrapText="1"/>
    </xf>
    <xf numFmtId="0" fontId="9" fillId="12" borderId="55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left" vertical="top"/>
    </xf>
    <xf numFmtId="0" fontId="10" fillId="2" borderId="4" xfId="0" applyFont="1" applyFill="1" applyBorder="1" applyAlignment="1">
      <alignment horizontal="right" vertical="center"/>
    </xf>
    <xf numFmtId="0" fontId="6" fillId="10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left" vertical="center" wrapText="1"/>
      <protection locked="0"/>
    </xf>
    <xf numFmtId="0" fontId="22" fillId="3" borderId="8" xfId="0" applyFont="1" applyFill="1" applyBorder="1"/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21" fillId="3" borderId="5" xfId="0" applyFont="1" applyFill="1" applyBorder="1" applyAlignment="1" applyProtection="1">
      <alignment horizontal="left" vertical="center" wrapText="1"/>
      <protection locked="0"/>
    </xf>
    <xf numFmtId="0" fontId="16" fillId="3" borderId="10" xfId="0" applyFont="1" applyFill="1" applyBorder="1" applyAlignment="1" applyProtection="1">
      <alignment horizontal="left" vertical="center" wrapText="1"/>
      <protection locked="0"/>
    </xf>
    <xf numFmtId="0" fontId="21" fillId="3" borderId="14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0" fontId="21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6" xfId="0" applyFont="1" applyFill="1" applyBorder="1" applyAlignment="1" applyProtection="1">
      <alignment horizontal="left" vertical="center" wrapText="1"/>
      <protection locked="0"/>
    </xf>
    <xf numFmtId="0" fontId="21" fillId="3" borderId="9" xfId="0" applyFont="1" applyFill="1" applyBorder="1" applyAlignment="1" applyProtection="1">
      <alignment horizontal="left" vertical="center" wrapText="1"/>
      <protection locked="0"/>
    </xf>
    <xf numFmtId="0" fontId="21" fillId="3" borderId="3" xfId="0" applyFont="1" applyFill="1" applyBorder="1" applyAlignment="1" applyProtection="1">
      <alignment horizontal="left" vertical="center" wrapText="1"/>
      <protection locked="0"/>
    </xf>
    <xf numFmtId="0" fontId="21" fillId="3" borderId="7" xfId="0" applyFont="1" applyFill="1" applyBorder="1" applyAlignment="1" applyProtection="1">
      <alignment horizontal="left" vertical="center" wrapText="1"/>
      <protection locked="0"/>
    </xf>
    <xf numFmtId="0" fontId="21" fillId="3" borderId="15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2" fillId="3" borderId="0" xfId="0" applyFont="1" applyFill="1"/>
    <xf numFmtId="0" fontId="22" fillId="9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textRotation="90" wrapText="1"/>
    </xf>
    <xf numFmtId="0" fontId="22" fillId="9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textRotation="90" wrapText="1"/>
    </xf>
    <xf numFmtId="0" fontId="22" fillId="9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6" fillId="10" borderId="0" xfId="0" applyFont="1" applyFill="1"/>
    <xf numFmtId="0" fontId="22" fillId="6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21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/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22" fillId="6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21" fillId="2" borderId="14" xfId="0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horizontal="left" vertical="center" wrapText="1"/>
      <protection locked="0"/>
    </xf>
    <xf numFmtId="0" fontId="21" fillId="2" borderId="3" xfId="0" applyFont="1" applyFill="1" applyBorder="1" applyAlignment="1" applyProtection="1">
      <alignment horizontal="left" vertical="center" wrapText="1"/>
      <protection locked="0"/>
    </xf>
    <xf numFmtId="0" fontId="21" fillId="2" borderId="7" xfId="0" applyFont="1" applyFill="1" applyBorder="1" applyAlignment="1" applyProtection="1">
      <alignment horizontal="left" vertical="center" wrapText="1"/>
      <protection locked="0"/>
    </xf>
    <xf numFmtId="0" fontId="21" fillId="2" borderId="15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22" fillId="6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22" fillId="12" borderId="1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textRotation="90" wrapText="1"/>
    </xf>
    <xf numFmtId="0" fontId="21" fillId="13" borderId="10" xfId="0" applyFont="1" applyFill="1" applyBorder="1" applyAlignment="1" applyProtection="1">
      <alignment horizontal="left" vertical="center" wrapText="1"/>
      <protection locked="0"/>
    </xf>
    <xf numFmtId="0" fontId="22" fillId="13" borderId="1" xfId="0" applyFont="1" applyFill="1" applyBorder="1"/>
    <xf numFmtId="0" fontId="21" fillId="13" borderId="1" xfId="0" applyFont="1" applyFill="1" applyBorder="1" applyAlignment="1" applyProtection="1">
      <alignment horizontal="left" vertical="center" wrapText="1"/>
      <protection locked="0"/>
    </xf>
    <xf numFmtId="0" fontId="21" fillId="13" borderId="5" xfId="0" applyFont="1" applyFill="1" applyBorder="1" applyAlignment="1" applyProtection="1">
      <alignment horizontal="left" vertical="center" wrapText="1"/>
      <protection locked="0"/>
    </xf>
    <xf numFmtId="0" fontId="16" fillId="13" borderId="10" xfId="0" applyFont="1" applyFill="1" applyBorder="1" applyAlignment="1" applyProtection="1">
      <alignment horizontal="left" vertical="center" wrapText="1"/>
      <protection locked="0"/>
    </xf>
    <xf numFmtId="0" fontId="22" fillId="12" borderId="2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 textRotation="90" wrapText="1"/>
    </xf>
    <xf numFmtId="0" fontId="21" fillId="13" borderId="14" xfId="0" applyFont="1" applyFill="1" applyBorder="1" applyAlignment="1" applyProtection="1">
      <alignment horizontal="left" vertical="center" wrapText="1"/>
      <protection locked="0"/>
    </xf>
    <xf numFmtId="0" fontId="21" fillId="13" borderId="2" xfId="0" applyFont="1" applyFill="1" applyBorder="1" applyAlignment="1">
      <alignment horizontal="left" vertical="center" wrapText="1"/>
    </xf>
    <xf numFmtId="0" fontId="21" fillId="13" borderId="2" xfId="0" applyFont="1" applyFill="1" applyBorder="1" applyAlignment="1" applyProtection="1">
      <alignment horizontal="left" vertical="center" wrapText="1"/>
      <protection locked="0"/>
    </xf>
    <xf numFmtId="0" fontId="21" fillId="13" borderId="6" xfId="0" applyFont="1" applyFill="1" applyBorder="1" applyAlignment="1" applyProtection="1">
      <alignment horizontal="left" vertical="center" wrapText="1"/>
      <protection locked="0"/>
    </xf>
    <xf numFmtId="0" fontId="16" fillId="13" borderId="14" xfId="0" applyFont="1" applyFill="1" applyBorder="1" applyAlignment="1" applyProtection="1">
      <alignment horizontal="left" vertical="center" wrapText="1"/>
      <protection locked="0"/>
    </xf>
    <xf numFmtId="0" fontId="21" fillId="13" borderId="2" xfId="0" applyFont="1" applyFill="1" applyBorder="1" applyAlignment="1">
      <alignment wrapText="1"/>
    </xf>
    <xf numFmtId="0" fontId="22" fillId="13" borderId="2" xfId="0" applyFont="1" applyFill="1" applyBorder="1"/>
    <xf numFmtId="0" fontId="21" fillId="13" borderId="2" xfId="0" applyFont="1" applyFill="1" applyBorder="1" applyAlignment="1" applyProtection="1">
      <alignment horizontal="left" vertical="center" wrapText="1"/>
      <protection locked="0"/>
    </xf>
    <xf numFmtId="0" fontId="21" fillId="13" borderId="6" xfId="0" applyFont="1" applyFill="1" applyBorder="1" applyAlignment="1" applyProtection="1">
      <alignment horizontal="left" vertical="center" wrapText="1"/>
      <protection locked="0"/>
    </xf>
    <xf numFmtId="0" fontId="22" fillId="12" borderId="3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textRotation="90" wrapText="1"/>
    </xf>
    <xf numFmtId="0" fontId="21" fillId="13" borderId="15" xfId="0" applyFont="1" applyFill="1" applyBorder="1" applyAlignment="1" applyProtection="1">
      <alignment horizontal="left" vertical="center" wrapText="1"/>
      <protection locked="0"/>
    </xf>
    <xf numFmtId="0" fontId="21" fillId="13" borderId="3" xfId="0" applyFont="1" applyFill="1" applyBorder="1" applyAlignment="1" applyProtection="1">
      <alignment horizontal="left" vertical="center" wrapText="1"/>
      <protection locked="0"/>
    </xf>
    <xf numFmtId="0" fontId="21" fillId="13" borderId="3" xfId="0" applyFont="1" applyFill="1" applyBorder="1" applyAlignment="1" applyProtection="1">
      <alignment horizontal="left" vertical="center" wrapText="1"/>
      <protection locked="0"/>
    </xf>
    <xf numFmtId="0" fontId="21" fillId="13" borderId="7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51" xfId="0" applyFont="1" applyBorder="1" applyAlignment="1" applyProtection="1">
      <alignment horizontal="left" vertical="center" wrapText="1"/>
      <protection locked="0"/>
    </xf>
    <xf numFmtId="0" fontId="21" fillId="0" borderId="52" xfId="0" applyFont="1" applyBorder="1" applyAlignment="1" applyProtection="1">
      <alignment horizontal="left" vertical="center" wrapText="1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48" xfId="0" applyFont="1" applyBorder="1" applyAlignment="1" applyProtection="1">
      <alignment horizontal="left" vertical="center" wrapText="1"/>
      <protection locked="0"/>
    </xf>
    <xf numFmtId="0" fontId="21" fillId="0" borderId="49" xfId="0" applyFont="1" applyBorder="1" applyAlignment="1" applyProtection="1">
      <alignment horizontal="left" vertical="center" wrapText="1"/>
      <protection locked="0"/>
    </xf>
    <xf numFmtId="0" fontId="21" fillId="0" borderId="50" xfId="0" applyFont="1" applyBorder="1" applyAlignment="1" applyProtection="1">
      <alignment horizontal="left" vertical="center" wrapText="1"/>
      <protection locked="0"/>
    </xf>
    <xf numFmtId="0" fontId="21" fillId="0" borderId="57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46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5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21" fillId="0" borderId="46" xfId="0" applyFont="1" applyBorder="1" applyAlignment="1" applyProtection="1">
      <alignment horizontal="left" vertical="center"/>
      <protection locked="0"/>
    </xf>
    <xf numFmtId="0" fontId="21" fillId="0" borderId="48" xfId="0" applyFont="1" applyBorder="1" applyAlignment="1" applyProtection="1">
      <alignment horizontal="left" vertical="center"/>
      <protection locked="0"/>
    </xf>
    <xf numFmtId="0" fontId="21" fillId="0" borderId="49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55" xfId="0" applyFont="1" applyBorder="1" applyAlignment="1" applyProtection="1">
      <alignment horizontal="left" vertical="center" wrapText="1"/>
      <protection locked="0"/>
    </xf>
    <xf numFmtId="0" fontId="21" fillId="0" borderId="56" xfId="0" applyFont="1" applyBorder="1" applyAlignment="1" applyProtection="1">
      <alignment horizontal="left" vertical="center"/>
      <protection locked="0"/>
    </xf>
    <xf numFmtId="0" fontId="21" fillId="0" borderId="57" xfId="0" applyFont="1" applyBorder="1" applyAlignment="1" applyProtection="1">
      <alignment horizontal="left" vertical="center"/>
      <protection locked="0"/>
    </xf>
    <xf numFmtId="0" fontId="21" fillId="10" borderId="33" xfId="0" applyFont="1" applyFill="1" applyBorder="1" applyAlignment="1" applyProtection="1">
      <alignment horizontal="left" vertical="center" wrapText="1"/>
      <protection locked="0"/>
    </xf>
    <xf numFmtId="0" fontId="21" fillId="10" borderId="34" xfId="0" applyFont="1" applyFill="1" applyBorder="1" applyAlignment="1" applyProtection="1">
      <alignment horizontal="left" vertical="center" wrapText="1"/>
      <protection locked="0"/>
    </xf>
    <xf numFmtId="0" fontId="21" fillId="10" borderId="33" xfId="0" applyFont="1" applyFill="1" applyBorder="1" applyAlignment="1" applyProtection="1">
      <alignment vertical="top" wrapText="1"/>
      <protection locked="0"/>
    </xf>
    <xf numFmtId="0" fontId="21" fillId="10" borderId="34" xfId="0" applyFont="1" applyFill="1" applyBorder="1" applyAlignment="1" applyProtection="1">
      <alignment vertical="top" wrapText="1"/>
      <protection locked="0"/>
    </xf>
    <xf numFmtId="0" fontId="22" fillId="9" borderId="44" xfId="0" applyFont="1" applyFill="1" applyBorder="1"/>
    <xf numFmtId="0" fontId="21" fillId="3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center" vertical="center"/>
    </xf>
    <xf numFmtId="0" fontId="16" fillId="11" borderId="4" xfId="0" applyFont="1" applyFill="1" applyBorder="1" applyAlignment="1" applyProtection="1">
      <alignment horizontal="center" vertical="center"/>
      <protection locked="0"/>
    </xf>
    <xf numFmtId="0" fontId="21" fillId="9" borderId="45" xfId="0" applyFont="1" applyFill="1" applyBorder="1" applyAlignment="1">
      <alignment horizontal="left" vertical="center" wrapText="1"/>
    </xf>
    <xf numFmtId="0" fontId="21" fillId="9" borderId="11" xfId="0" applyFont="1" applyFill="1" applyBorder="1" applyAlignment="1">
      <alignment horizontal="left" vertical="center" wrapText="1"/>
    </xf>
    <xf numFmtId="0" fontId="16" fillId="10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horizontal="center" vertical="center"/>
    </xf>
    <xf numFmtId="0" fontId="21" fillId="3" borderId="4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11" borderId="4" xfId="0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Alignment="1">
      <alignment horizontal="center"/>
    </xf>
    <xf numFmtId="0" fontId="22" fillId="6" borderId="44" xfId="0" applyFont="1" applyFill="1" applyBorder="1"/>
    <xf numFmtId="0" fontId="21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1" fillId="6" borderId="45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right" vertical="center"/>
    </xf>
    <xf numFmtId="0" fontId="16" fillId="0" borderId="6" xfId="0" applyFont="1" applyBorder="1"/>
    <xf numFmtId="0" fontId="16" fillId="0" borderId="0" xfId="0" applyFont="1"/>
    <xf numFmtId="0" fontId="16" fillId="0" borderId="14" xfId="0" applyFont="1" applyBorder="1"/>
    <xf numFmtId="0" fontId="21" fillId="2" borderId="36" xfId="0" applyFont="1" applyFill="1" applyBorder="1" applyAlignment="1">
      <alignment horizontal="left" vertical="center" wrapText="1"/>
    </xf>
    <xf numFmtId="16" fontId="16" fillId="11" borderId="4" xfId="0" applyNumberFormat="1" applyFont="1" applyFill="1" applyBorder="1" applyAlignment="1" applyProtection="1">
      <alignment horizontal="center" vertical="center"/>
      <protection locked="0"/>
    </xf>
    <xf numFmtId="0" fontId="24" fillId="11" borderId="4" xfId="0" applyFont="1" applyFill="1" applyBorder="1" applyAlignment="1" applyProtection="1">
      <alignment horizontal="center" vertical="center"/>
      <protection locked="0"/>
    </xf>
    <xf numFmtId="0" fontId="22" fillId="12" borderId="44" xfId="0" applyFont="1" applyFill="1" applyBorder="1"/>
    <xf numFmtId="0" fontId="21" fillId="14" borderId="36" xfId="0" applyFont="1" applyFill="1" applyBorder="1" applyAlignment="1">
      <alignment horizontal="left" vertical="center" wrapText="1"/>
    </xf>
    <xf numFmtId="0" fontId="23" fillId="14" borderId="4" xfId="0" applyFont="1" applyFill="1" applyBorder="1" applyAlignment="1">
      <alignment horizontal="left" vertical="center" wrapText="1"/>
    </xf>
    <xf numFmtId="0" fontId="21" fillId="12" borderId="45" xfId="0" applyFont="1" applyFill="1" applyBorder="1" applyAlignment="1">
      <alignment horizontal="left" vertical="center" wrapText="1"/>
    </xf>
    <xf numFmtId="0" fontId="21" fillId="12" borderId="11" xfId="0" applyFont="1" applyFill="1" applyBorder="1" applyAlignment="1">
      <alignment horizontal="left" vertical="center" wrapText="1"/>
    </xf>
    <xf numFmtId="0" fontId="21" fillId="14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2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0</xdr:row>
      <xdr:rowOff>275727</xdr:rowOff>
    </xdr:from>
    <xdr:to>
      <xdr:col>2</xdr:col>
      <xdr:colOff>609600</xdr:colOff>
      <xdr:row>8</xdr:row>
      <xdr:rowOff>49358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9130F36-CD8D-47A6-A14F-2AEAEA30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275727"/>
          <a:ext cx="1295400" cy="1411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35144</xdr:colOff>
      <xdr:row>12</xdr:row>
      <xdr:rowOff>117257</xdr:rowOff>
    </xdr:from>
    <xdr:to>
      <xdr:col>1</xdr:col>
      <xdr:colOff>6569</xdr:colOff>
      <xdr:row>12</xdr:row>
      <xdr:rowOff>118241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B7A4AE36-94D6-48ED-B9C5-6F2312FF0CCD}"/>
            </a:ext>
          </a:extLst>
        </xdr:cNvPr>
        <xdr:cNvCxnSpPr/>
      </xdr:nvCxnSpPr>
      <xdr:spPr>
        <a:xfrm>
          <a:off x="35144" y="2803307"/>
          <a:ext cx="1524000" cy="98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404939</xdr:colOff>
      <xdr:row>12</xdr:row>
      <xdr:rowOff>125759</xdr:rowOff>
    </xdr:from>
    <xdr:to>
      <xdr:col>15</xdr:col>
      <xdr:colOff>634099</xdr:colOff>
      <xdr:row>12</xdr:row>
      <xdr:rowOff>126743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85B45958-1C84-4B15-9CE6-AA2B1EBBD71E}"/>
            </a:ext>
          </a:extLst>
        </xdr:cNvPr>
        <xdr:cNvCxnSpPr/>
      </xdr:nvCxnSpPr>
      <xdr:spPr>
        <a:xfrm>
          <a:off x="9694615" y="2803965"/>
          <a:ext cx="1529043" cy="98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35144</xdr:colOff>
      <xdr:row>12</xdr:row>
      <xdr:rowOff>117257</xdr:rowOff>
    </xdr:from>
    <xdr:to>
      <xdr:col>1</xdr:col>
      <xdr:colOff>6569</xdr:colOff>
      <xdr:row>12</xdr:row>
      <xdr:rowOff>118241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498AC956-8682-4AF8-9E9F-52138AC15EDA}"/>
            </a:ext>
          </a:extLst>
        </xdr:cNvPr>
        <xdr:cNvCxnSpPr/>
      </xdr:nvCxnSpPr>
      <xdr:spPr>
        <a:xfrm>
          <a:off x="35144" y="2803964"/>
          <a:ext cx="1521701" cy="98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427351</xdr:colOff>
      <xdr:row>12</xdr:row>
      <xdr:rowOff>125758</xdr:rowOff>
    </xdr:from>
    <xdr:to>
      <xdr:col>16</xdr:col>
      <xdr:colOff>0</xdr:colOff>
      <xdr:row>12</xdr:row>
      <xdr:rowOff>126742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919D224A-A49F-4166-A07F-490BF27734B0}"/>
            </a:ext>
          </a:extLst>
        </xdr:cNvPr>
        <xdr:cNvCxnSpPr/>
      </xdr:nvCxnSpPr>
      <xdr:spPr>
        <a:xfrm>
          <a:off x="9717027" y="2803964"/>
          <a:ext cx="1529043" cy="98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35144</xdr:colOff>
      <xdr:row>12</xdr:row>
      <xdr:rowOff>117257</xdr:rowOff>
    </xdr:from>
    <xdr:to>
      <xdr:col>1</xdr:col>
      <xdr:colOff>6569</xdr:colOff>
      <xdr:row>12</xdr:row>
      <xdr:rowOff>118241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5ECE6AD9-A730-45AB-A159-8E16C1C8D255}"/>
            </a:ext>
          </a:extLst>
        </xdr:cNvPr>
        <xdr:cNvCxnSpPr/>
      </xdr:nvCxnSpPr>
      <xdr:spPr>
        <a:xfrm>
          <a:off x="35144" y="2803307"/>
          <a:ext cx="1524000" cy="984"/>
        </a:xfrm>
        <a:prstGeom prst="line">
          <a:avLst/>
        </a:prstGeom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427351</xdr:colOff>
      <xdr:row>12</xdr:row>
      <xdr:rowOff>125758</xdr:rowOff>
    </xdr:from>
    <xdr:to>
      <xdr:col>16</xdr:col>
      <xdr:colOff>6570</xdr:colOff>
      <xdr:row>12</xdr:row>
      <xdr:rowOff>126742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1BFF9EC3-47EE-47EA-986B-A3F31CB58B96}"/>
            </a:ext>
          </a:extLst>
        </xdr:cNvPr>
        <xdr:cNvCxnSpPr/>
      </xdr:nvCxnSpPr>
      <xdr:spPr>
        <a:xfrm>
          <a:off x="9695176" y="2811808"/>
          <a:ext cx="1522319" cy="984"/>
        </a:xfrm>
        <a:prstGeom prst="line">
          <a:avLst/>
        </a:prstGeom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35144</xdr:colOff>
      <xdr:row>12</xdr:row>
      <xdr:rowOff>117257</xdr:rowOff>
    </xdr:from>
    <xdr:to>
      <xdr:col>1</xdr:col>
      <xdr:colOff>6569</xdr:colOff>
      <xdr:row>12</xdr:row>
      <xdr:rowOff>118241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9749E3C9-ED86-4542-B80E-F8B7CA79BA57}"/>
            </a:ext>
          </a:extLst>
        </xdr:cNvPr>
        <xdr:cNvCxnSpPr/>
      </xdr:nvCxnSpPr>
      <xdr:spPr>
        <a:xfrm>
          <a:off x="35144" y="2803307"/>
          <a:ext cx="1524000" cy="984"/>
        </a:xfrm>
        <a:prstGeom prst="line">
          <a:avLst/>
        </a:prstGeom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427351</xdr:colOff>
      <xdr:row>12</xdr:row>
      <xdr:rowOff>114551</xdr:rowOff>
    </xdr:from>
    <xdr:to>
      <xdr:col>16</xdr:col>
      <xdr:colOff>6570</xdr:colOff>
      <xdr:row>12</xdr:row>
      <xdr:rowOff>115535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B00FE8B-674D-41B0-838C-BE53839A966E}"/>
            </a:ext>
          </a:extLst>
        </xdr:cNvPr>
        <xdr:cNvCxnSpPr/>
      </xdr:nvCxnSpPr>
      <xdr:spPr>
        <a:xfrm>
          <a:off x="9717027" y="2792757"/>
          <a:ext cx="1529043" cy="984"/>
        </a:xfrm>
        <a:prstGeom prst="line">
          <a:avLst/>
        </a:prstGeom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35144</xdr:colOff>
      <xdr:row>12</xdr:row>
      <xdr:rowOff>117257</xdr:rowOff>
    </xdr:from>
    <xdr:to>
      <xdr:col>1</xdr:col>
      <xdr:colOff>6569</xdr:colOff>
      <xdr:row>12</xdr:row>
      <xdr:rowOff>118241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6DC199E1-813D-44E6-92B4-7752B44EE898}"/>
            </a:ext>
          </a:extLst>
        </xdr:cNvPr>
        <xdr:cNvCxnSpPr/>
      </xdr:nvCxnSpPr>
      <xdr:spPr>
        <a:xfrm>
          <a:off x="35144" y="2803307"/>
          <a:ext cx="1524000" cy="984"/>
        </a:xfrm>
        <a:prstGeom prst="line">
          <a:avLst/>
        </a:prstGeom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427351</xdr:colOff>
      <xdr:row>12</xdr:row>
      <xdr:rowOff>125758</xdr:rowOff>
    </xdr:from>
    <xdr:to>
      <xdr:col>16</xdr:col>
      <xdr:colOff>6570</xdr:colOff>
      <xdr:row>12</xdr:row>
      <xdr:rowOff>126742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A8C8826D-5CA5-4206-B173-A8139D86A123}"/>
            </a:ext>
          </a:extLst>
        </xdr:cNvPr>
        <xdr:cNvCxnSpPr/>
      </xdr:nvCxnSpPr>
      <xdr:spPr>
        <a:xfrm>
          <a:off x="9695176" y="2811808"/>
          <a:ext cx="1522319" cy="984"/>
        </a:xfrm>
        <a:prstGeom prst="line">
          <a:avLst/>
        </a:prstGeom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4D26-4EF4-4368-8F6D-11549208BC5A}">
  <dimension ref="B4:F4"/>
  <sheetViews>
    <sheetView workbookViewId="0">
      <selection activeCell="F4" sqref="F4"/>
    </sheetView>
  </sheetViews>
  <sheetFormatPr baseColWidth="10" defaultColWidth="11.3984375" defaultRowHeight="14.25" x14ac:dyDescent="0.45"/>
  <sheetData>
    <row r="4" spans="2:6" x14ac:dyDescent="0.45">
      <c r="B4" t="s">
        <v>0</v>
      </c>
      <c r="F4" t="s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9A7D-19F8-43BD-8378-0FB6A98C92D9}">
  <dimension ref="A1:P24"/>
  <sheetViews>
    <sheetView topLeftCell="A13" zoomScale="85" zoomScaleNormal="85" workbookViewId="0">
      <selection activeCell="A24" sqref="A24"/>
    </sheetView>
  </sheetViews>
  <sheetFormatPr baseColWidth="10" defaultColWidth="11.3984375" defaultRowHeight="13.5" x14ac:dyDescent="0.35"/>
  <cols>
    <col min="1" max="1" width="23.265625" style="1" customWidth="1"/>
    <col min="2" max="3" width="11.3984375" style="1"/>
    <col min="4" max="6" width="9.73046875" style="1" customWidth="1"/>
    <col min="7" max="12" width="8.73046875" style="1" customWidth="1"/>
    <col min="13" max="13" width="11.3984375" style="1"/>
    <col min="14" max="16" width="9.73046875" style="1" customWidth="1"/>
    <col min="17" max="17" width="1.73046875" style="1" customWidth="1"/>
    <col min="18" max="16384" width="11.3984375" style="1"/>
  </cols>
  <sheetData>
    <row r="1" spans="1:16" ht="30" customHeight="1" x14ac:dyDescent="0.35">
      <c r="A1" s="68" t="str">
        <f>'Projet éducatif'!A1:C1</f>
        <v>École St-David</v>
      </c>
      <c r="B1" s="68"/>
      <c r="C1" s="6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.0999999999999996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x14ac:dyDescent="1.100000000000000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9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899999999999999" x14ac:dyDescent="0.65">
      <c r="A5" s="155" t="s">
        <v>20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74" t="s">
        <v>21</v>
      </c>
      <c r="N5" s="75"/>
      <c r="O5" s="75"/>
      <c r="P5" s="76"/>
    </row>
    <row r="6" spans="1:16" ht="28.5" customHeight="1" x14ac:dyDescent="0.35">
      <c r="A6" s="29" t="s">
        <v>17</v>
      </c>
      <c r="B6" s="158" t="str">
        <f>IF('Projet éducatif'!C33&lt;&gt;0,'Projet éducatif'!C33," ")</f>
        <v>Valoriser l'engagement parental et liens avec communauté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79" t="s">
        <v>22</v>
      </c>
      <c r="N6" s="80" t="s">
        <v>93</v>
      </c>
      <c r="O6" s="80"/>
      <c r="P6" s="81"/>
    </row>
    <row r="7" spans="1:16" ht="18" x14ac:dyDescent="0.4">
      <c r="A7" s="30" t="str">
        <f>'Projet éducatif'!D33</f>
        <v>Objectif 3.1</v>
      </c>
      <c r="B7" s="160" t="s">
        <v>38</v>
      </c>
      <c r="C7" s="161"/>
      <c r="D7" s="160" t="s">
        <v>24</v>
      </c>
      <c r="E7" s="162"/>
      <c r="F7" s="162"/>
      <c r="G7" s="162"/>
      <c r="H7" s="162"/>
      <c r="I7" s="162"/>
      <c r="J7" s="161"/>
      <c r="K7" s="31" t="s">
        <v>25</v>
      </c>
      <c r="L7" s="32" t="s">
        <v>26</v>
      </c>
      <c r="M7" s="79"/>
      <c r="N7" s="80"/>
      <c r="O7" s="80"/>
      <c r="P7" s="81"/>
    </row>
    <row r="8" spans="1:16" ht="15" customHeight="1" x14ac:dyDescent="0.35">
      <c r="A8" s="163" t="str">
        <f>IF('Projet éducatif'!D37&lt;&gt;0,'Projet éducatif'!D37," ")</f>
        <v>Organiser des ateliers pour les parents</v>
      </c>
      <c r="B8" s="165" t="str">
        <f>IF('Projet éducatif'!E33&lt;&gt;0,'Projet éducatif'!E33," ")</f>
        <v xml:space="preserve">Offrir au moins 3 occasions dans l'année scolaire à lesquelles 80% des parents sont présents/ </v>
      </c>
      <c r="C8" s="166"/>
      <c r="D8" s="171" t="str">
        <f>IF('Projet éducatif'!F33&lt;&gt;0,'Projet éducatif'!F33," ")</f>
        <v>Nombre d'ateliers réalisés en français Nombre d'ateliers réalisés en mathématiques</v>
      </c>
      <c r="E8" s="172"/>
      <c r="F8" s="172"/>
      <c r="G8" s="172"/>
      <c r="H8" s="172"/>
      <c r="I8" s="172"/>
      <c r="J8" s="173"/>
      <c r="K8" s="48">
        <v>50</v>
      </c>
      <c r="L8" s="49">
        <v>50</v>
      </c>
      <c r="M8" s="79"/>
      <c r="N8" s="80"/>
      <c r="O8" s="80"/>
      <c r="P8" s="81"/>
    </row>
    <row r="9" spans="1:16" ht="15" customHeight="1" x14ac:dyDescent="0.35">
      <c r="A9" s="163"/>
      <c r="B9" s="167"/>
      <c r="C9" s="168"/>
      <c r="D9" s="171" t="str">
        <f>IF('Projet éducatif'!F37&lt;&gt;0,'Projet éducatif'!F37," ")</f>
        <v xml:space="preserve">Nombres d'ateliers réalisés </v>
      </c>
      <c r="E9" s="172"/>
      <c r="F9" s="172"/>
      <c r="G9" s="172"/>
      <c r="H9" s="172"/>
      <c r="I9" s="172"/>
      <c r="J9" s="173"/>
      <c r="K9" s="50">
        <v>20</v>
      </c>
      <c r="L9" s="49">
        <v>20</v>
      </c>
      <c r="M9" s="96" t="s">
        <v>6</v>
      </c>
      <c r="N9" s="80" t="s">
        <v>94</v>
      </c>
      <c r="O9" s="80"/>
      <c r="P9" s="81"/>
    </row>
    <row r="10" spans="1:16" ht="15" customHeight="1" x14ac:dyDescent="0.35">
      <c r="A10" s="163"/>
      <c r="B10" s="167"/>
      <c r="C10" s="168"/>
      <c r="D10" s="171" t="str">
        <f>IF('Projet éducatif'!F38&lt;&gt;0,'Projet éducatif'!F38," ")</f>
        <v>Taux de participation des parents. </v>
      </c>
      <c r="E10" s="172"/>
      <c r="F10" s="172"/>
      <c r="G10" s="172"/>
      <c r="H10" s="172"/>
      <c r="I10" s="172"/>
      <c r="J10" s="173"/>
      <c r="K10" s="51">
        <v>200</v>
      </c>
      <c r="L10" s="52">
        <v>200</v>
      </c>
      <c r="M10" s="96"/>
      <c r="N10" s="80"/>
      <c r="O10" s="80"/>
      <c r="P10" s="81"/>
    </row>
    <row r="11" spans="1:16" ht="15.75" customHeight="1" thickBot="1" x14ac:dyDescent="0.4">
      <c r="A11" s="164"/>
      <c r="B11" s="169"/>
      <c r="C11" s="170"/>
      <c r="D11" s="174" t="str">
        <f>IF('Projet éducatif'!F39&lt;&gt;0,'Projet éducatif'!F39," ")</f>
        <v>Nombre d'activités ou d'occasions proposés </v>
      </c>
      <c r="E11" s="175"/>
      <c r="F11" s="175"/>
      <c r="G11" s="175"/>
      <c r="H11" s="175"/>
      <c r="I11" s="175"/>
      <c r="J11" s="176"/>
      <c r="K11" s="53">
        <v>200</v>
      </c>
      <c r="L11" s="54">
        <v>200</v>
      </c>
      <c r="M11" s="97"/>
      <c r="N11" s="98"/>
      <c r="O11" s="98"/>
      <c r="P11" s="99"/>
    </row>
    <row r="12" spans="1:16" ht="5.0999999999999996" customHeight="1" x14ac:dyDescent="0.3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6"/>
      <c r="M12" s="7"/>
      <c r="N12" s="8"/>
      <c r="O12" s="8"/>
      <c r="P12" s="8"/>
    </row>
    <row r="13" spans="1:16" ht="16.899999999999999" x14ac:dyDescent="0.35">
      <c r="A13" s="7"/>
      <c r="B13" s="177" t="s">
        <v>27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8"/>
      <c r="P13" s="8"/>
    </row>
    <row r="14" spans="1:16" ht="5.0999999999999996" customHeight="1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 customHeight="1" x14ac:dyDescent="0.35">
      <c r="A15" s="184" t="s">
        <v>28</v>
      </c>
      <c r="B15" s="188" t="s">
        <v>29</v>
      </c>
      <c r="C15" s="190" t="s">
        <v>30</v>
      </c>
      <c r="D15" s="178" t="s">
        <v>31</v>
      </c>
      <c r="E15" s="179"/>
      <c r="F15" s="180"/>
      <c r="G15" s="178" t="s">
        <v>32</v>
      </c>
      <c r="H15" s="179"/>
      <c r="I15" s="179"/>
      <c r="J15" s="179"/>
      <c r="K15" s="179"/>
      <c r="L15" s="178" t="s">
        <v>33</v>
      </c>
      <c r="M15" s="179"/>
      <c r="N15" s="179"/>
      <c r="O15" s="179"/>
      <c r="P15" s="186"/>
    </row>
    <row r="16" spans="1:16" ht="15" customHeight="1" thickBot="1" x14ac:dyDescent="0.4">
      <c r="A16" s="185"/>
      <c r="B16" s="189"/>
      <c r="C16" s="191"/>
      <c r="D16" s="181"/>
      <c r="E16" s="182"/>
      <c r="F16" s="183"/>
      <c r="G16" s="181"/>
      <c r="H16" s="182"/>
      <c r="I16" s="182"/>
      <c r="J16" s="182"/>
      <c r="K16" s="182"/>
      <c r="L16" s="181"/>
      <c r="M16" s="182"/>
      <c r="N16" s="182"/>
      <c r="O16" s="182"/>
      <c r="P16" s="187"/>
    </row>
    <row r="17" spans="1:16" ht="13.9" x14ac:dyDescent="0.4">
      <c r="A17" s="9" t="s">
        <v>34</v>
      </c>
      <c r="B17" s="266" t="s">
        <v>81</v>
      </c>
      <c r="C17" s="266" t="s">
        <v>82</v>
      </c>
      <c r="D17" s="267" t="s">
        <v>83</v>
      </c>
      <c r="E17" s="268"/>
      <c r="F17" s="269"/>
      <c r="G17" s="267" t="s">
        <v>84</v>
      </c>
      <c r="H17" s="268"/>
      <c r="I17" s="268"/>
      <c r="J17" s="268"/>
      <c r="K17" s="268"/>
      <c r="L17" s="270" t="s">
        <v>159</v>
      </c>
      <c r="M17" s="271"/>
      <c r="N17" s="271"/>
      <c r="O17" s="271"/>
      <c r="P17" s="272"/>
    </row>
    <row r="18" spans="1:16" ht="45.95" customHeight="1" x14ac:dyDescent="0.35">
      <c r="A18" s="296" t="s">
        <v>158</v>
      </c>
      <c r="B18" s="274"/>
      <c r="C18" s="274"/>
      <c r="D18" s="275"/>
      <c r="E18" s="276"/>
      <c r="F18" s="277"/>
      <c r="G18" s="275"/>
      <c r="H18" s="276"/>
      <c r="I18" s="276"/>
      <c r="J18" s="276"/>
      <c r="K18" s="276"/>
      <c r="L18" s="275"/>
      <c r="M18" s="276"/>
      <c r="N18" s="276"/>
      <c r="O18" s="276"/>
      <c r="P18" s="278"/>
    </row>
    <row r="19" spans="1:16" ht="13.9" x14ac:dyDescent="0.4">
      <c r="A19" s="10" t="s">
        <v>35</v>
      </c>
      <c r="B19" s="274" t="s">
        <v>85</v>
      </c>
      <c r="C19" s="274" t="s">
        <v>86</v>
      </c>
      <c r="D19" s="279" t="s">
        <v>89</v>
      </c>
      <c r="E19" s="280"/>
      <c r="F19" s="281"/>
      <c r="G19" s="279" t="s">
        <v>52</v>
      </c>
      <c r="H19" s="280"/>
      <c r="I19" s="280"/>
      <c r="J19" s="280"/>
      <c r="K19" s="280"/>
      <c r="L19" s="279" t="s">
        <v>87</v>
      </c>
      <c r="M19" s="280"/>
      <c r="N19" s="280"/>
      <c r="O19" s="280"/>
      <c r="P19" s="282"/>
    </row>
    <row r="20" spans="1:16" ht="45.95" customHeight="1" x14ac:dyDescent="0.35">
      <c r="A20" s="296" t="s">
        <v>160</v>
      </c>
      <c r="B20" s="274"/>
      <c r="C20" s="274"/>
      <c r="D20" s="275"/>
      <c r="E20" s="276"/>
      <c r="F20" s="277"/>
      <c r="G20" s="275"/>
      <c r="H20" s="276"/>
      <c r="I20" s="276"/>
      <c r="J20" s="276"/>
      <c r="K20" s="276"/>
      <c r="L20" s="275"/>
      <c r="M20" s="276"/>
      <c r="N20" s="276"/>
      <c r="O20" s="276"/>
      <c r="P20" s="278"/>
    </row>
    <row r="21" spans="1:16" ht="13.9" x14ac:dyDescent="0.4">
      <c r="A21" s="11" t="s">
        <v>36</v>
      </c>
      <c r="B21" s="274" t="s">
        <v>63</v>
      </c>
      <c r="C21" s="274" t="s">
        <v>88</v>
      </c>
      <c r="D21" s="279" t="s">
        <v>90</v>
      </c>
      <c r="E21" s="280"/>
      <c r="F21" s="281"/>
      <c r="G21" s="283" t="s">
        <v>53</v>
      </c>
      <c r="H21" s="284"/>
      <c r="I21" s="284"/>
      <c r="J21" s="284"/>
      <c r="K21" s="284"/>
      <c r="L21" s="283" t="s">
        <v>161</v>
      </c>
      <c r="M21" s="284"/>
      <c r="N21" s="284"/>
      <c r="O21" s="284"/>
      <c r="P21" s="292"/>
    </row>
    <row r="22" spans="1:16" ht="45.95" customHeight="1" x14ac:dyDescent="0.35">
      <c r="A22" s="296" t="s">
        <v>162</v>
      </c>
      <c r="B22" s="274"/>
      <c r="C22" s="274"/>
      <c r="D22" s="275"/>
      <c r="E22" s="276"/>
      <c r="F22" s="277"/>
      <c r="G22" s="285"/>
      <c r="H22" s="286"/>
      <c r="I22" s="286"/>
      <c r="J22" s="286"/>
      <c r="K22" s="286"/>
      <c r="L22" s="285"/>
      <c r="M22" s="286"/>
      <c r="N22" s="286"/>
      <c r="O22" s="286"/>
      <c r="P22" s="293"/>
    </row>
    <row r="23" spans="1:16" ht="13.9" x14ac:dyDescent="0.4">
      <c r="A23" s="11" t="s">
        <v>37</v>
      </c>
      <c r="B23" s="274" t="s">
        <v>63</v>
      </c>
      <c r="C23" s="274" t="s">
        <v>91</v>
      </c>
      <c r="D23" s="279" t="s">
        <v>92</v>
      </c>
      <c r="E23" s="280"/>
      <c r="F23" s="281"/>
      <c r="G23" s="279" t="s">
        <v>54</v>
      </c>
      <c r="H23" s="280"/>
      <c r="I23" s="280"/>
      <c r="J23" s="280"/>
      <c r="K23" s="280"/>
      <c r="L23" s="279" t="s">
        <v>161</v>
      </c>
      <c r="M23" s="280"/>
      <c r="N23" s="280"/>
      <c r="O23" s="280"/>
      <c r="P23" s="282"/>
    </row>
    <row r="24" spans="1:16" ht="45.95" customHeight="1" x14ac:dyDescent="0.35">
      <c r="A24" s="297" t="s">
        <v>163</v>
      </c>
      <c r="B24" s="287"/>
      <c r="C24" s="287"/>
      <c r="D24" s="288"/>
      <c r="E24" s="289"/>
      <c r="F24" s="290"/>
      <c r="G24" s="288"/>
      <c r="H24" s="289"/>
      <c r="I24" s="289"/>
      <c r="J24" s="289"/>
      <c r="K24" s="289"/>
      <c r="L24" s="288"/>
      <c r="M24" s="289"/>
      <c r="N24" s="289"/>
      <c r="O24" s="289"/>
      <c r="P24" s="291"/>
    </row>
  </sheetData>
  <sheetProtection algorithmName="SHA-512" hashValue="H+3zf75/ZFMYBa5QtN6HrT+qb4GM4kXv0Y03f6zR4XYq1PjUfb+pKrCPuS9sEOHsj1oPqvfuTg9lz/PUVqVKPA==" saltValue="JoieP/Pao2ho3qrgZbvbcg==" spinCount="100000" sheet="1" formatCells="0" selectLockedCells="1"/>
  <mergeCells count="44">
    <mergeCell ref="G23:K24"/>
    <mergeCell ref="B21:B22"/>
    <mergeCell ref="C21:C22"/>
    <mergeCell ref="G17:K18"/>
    <mergeCell ref="L23:P24"/>
    <mergeCell ref="L21:P22"/>
    <mergeCell ref="L19:P20"/>
    <mergeCell ref="L17:P18"/>
    <mergeCell ref="D21:F22"/>
    <mergeCell ref="G21:K22"/>
    <mergeCell ref="B19:B20"/>
    <mergeCell ref="C19:C20"/>
    <mergeCell ref="D19:F20"/>
    <mergeCell ref="G19:K20"/>
    <mergeCell ref="B23:B24"/>
    <mergeCell ref="C23:C24"/>
    <mergeCell ref="D23:F24"/>
    <mergeCell ref="B15:B16"/>
    <mergeCell ref="C15:C16"/>
    <mergeCell ref="B17:B18"/>
    <mergeCell ref="C17:C18"/>
    <mergeCell ref="D17:F18"/>
    <mergeCell ref="D11:J11"/>
    <mergeCell ref="B13:N13"/>
    <mergeCell ref="D15:F16"/>
    <mergeCell ref="A15:A16"/>
    <mergeCell ref="L15:P16"/>
    <mergeCell ref="G15:K16"/>
    <mergeCell ref="A1:C1"/>
    <mergeCell ref="A3:P3"/>
    <mergeCell ref="A5:L5"/>
    <mergeCell ref="M5:P5"/>
    <mergeCell ref="B6:L6"/>
    <mergeCell ref="M6:M8"/>
    <mergeCell ref="N6:P8"/>
    <mergeCell ref="B7:C7"/>
    <mergeCell ref="D7:J7"/>
    <mergeCell ref="A8:A11"/>
    <mergeCell ref="B8:C11"/>
    <mergeCell ref="D8:J8"/>
    <mergeCell ref="D9:J9"/>
    <mergeCell ref="M9:M11"/>
    <mergeCell ref="N9:P11"/>
    <mergeCell ref="D10:J10"/>
  </mergeCells>
  <pageMargins left="0.25" right="0.25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C89F-D207-440E-8986-46C995ECEF5F}">
  <dimension ref="A1:I39"/>
  <sheetViews>
    <sheetView zoomScaleNormal="100" workbookViewId="0">
      <selection activeCell="G26" sqref="G26"/>
    </sheetView>
  </sheetViews>
  <sheetFormatPr baseColWidth="10" defaultColWidth="11.3984375" defaultRowHeight="13.5" x14ac:dyDescent="0.35"/>
  <cols>
    <col min="1" max="1" width="34.3984375" style="1" customWidth="1"/>
    <col min="2" max="2" width="24.73046875" style="1" customWidth="1"/>
    <col min="3" max="3" width="20.265625" style="1" customWidth="1"/>
    <col min="4" max="4" width="34.3984375" style="1" customWidth="1"/>
    <col min="5" max="9" width="10.1328125" style="1" customWidth="1"/>
    <col min="10" max="16384" width="11.3984375" style="1"/>
  </cols>
  <sheetData>
    <row r="1" spans="1:9" ht="30" customHeight="1" x14ac:dyDescent="0.35">
      <c r="A1" s="192" t="str">
        <f>'Projet éducatif'!A1</f>
        <v>École St-David</v>
      </c>
      <c r="B1" s="192"/>
      <c r="C1" s="19"/>
      <c r="D1" s="19"/>
      <c r="E1" s="6"/>
      <c r="F1" s="6"/>
      <c r="G1" s="6"/>
      <c r="H1" s="6"/>
      <c r="I1" s="6"/>
    </row>
    <row r="2" spans="1:9" ht="5.0999999999999996" customHeight="1" x14ac:dyDescent="0.35">
      <c r="A2" s="14"/>
      <c r="B2" s="61"/>
      <c r="C2" s="61"/>
      <c r="D2" s="61"/>
      <c r="E2" s="6"/>
      <c r="F2" s="6"/>
      <c r="G2" s="6"/>
      <c r="H2" s="6"/>
      <c r="I2" s="6"/>
    </row>
    <row r="3" spans="1:9" ht="27.75" x14ac:dyDescent="1.05">
      <c r="A3" s="66" t="s">
        <v>39</v>
      </c>
      <c r="B3" s="66"/>
      <c r="C3" s="66"/>
      <c r="D3" s="66"/>
      <c r="E3" s="66"/>
      <c r="F3" s="66"/>
      <c r="G3" s="66"/>
      <c r="H3" s="66"/>
      <c r="I3" s="66"/>
    </row>
    <row r="4" spans="1:9" ht="6" customHeight="1" x14ac:dyDescent="0.35">
      <c r="A4" s="6"/>
      <c r="B4" s="6"/>
      <c r="C4" s="6"/>
      <c r="D4" s="6"/>
      <c r="E4" s="6"/>
      <c r="F4" s="6"/>
      <c r="G4" s="6"/>
      <c r="H4" s="6"/>
      <c r="I4" s="6"/>
    </row>
    <row r="5" spans="1:9" ht="21.75" customHeight="1" x14ac:dyDescent="0.35">
      <c r="A5" s="6"/>
      <c r="B5" s="41" t="s">
        <v>6</v>
      </c>
      <c r="C5" s="194" t="s">
        <v>7</v>
      </c>
      <c r="D5" s="194"/>
      <c r="E5" s="22" t="s">
        <v>25</v>
      </c>
      <c r="F5" s="20">
        <v>2019</v>
      </c>
      <c r="G5" s="20">
        <v>2020</v>
      </c>
      <c r="H5" s="20">
        <v>2021</v>
      </c>
      <c r="I5" s="20">
        <v>2022</v>
      </c>
    </row>
    <row r="6" spans="1:9" ht="15.95" customHeight="1" x14ac:dyDescent="0.5">
      <c r="A6" s="298" t="s">
        <v>10</v>
      </c>
      <c r="B6" s="299" t="str">
        <f>IF('Projet éducatif'!E13&lt;&gt;0,'Projet éducatif'!E13," ")</f>
        <v xml:space="preserve">90% en 4ième année en français 
85% en 6ième année en français et 85% en mathématiques </v>
      </c>
      <c r="C6" s="300" t="str">
        <f>IF('Projet éducatif'!F13&lt;&gt;0,'Projet éducatif'!F13," ")</f>
        <v xml:space="preserve"> </v>
      </c>
      <c r="D6" s="300"/>
      <c r="E6" s="301" t="str">
        <f>IF('MEO objectif 1.2'!K8&lt;&gt;0,'MEO objectif 1.2'!K8," ")</f>
        <v xml:space="preserve"> </v>
      </c>
      <c r="F6" s="302"/>
      <c r="G6" s="302"/>
      <c r="H6" s="302"/>
      <c r="I6" s="18"/>
    </row>
    <row r="7" spans="1:9" ht="15.95" customHeight="1" x14ac:dyDescent="0.35">
      <c r="A7" s="303" t="str">
        <f>IF('Projet éducatif'!D14&lt;&gt;0,'Projet éducatif'!D14," ")</f>
        <v xml:space="preserve">Augmenter le taux de réussite aux épreuves ministérielles en écriture </v>
      </c>
      <c r="B7" s="299"/>
      <c r="C7" s="300" t="str">
        <f>IF('Projet éducatif'!F14&lt;&gt;0,'Projet éducatif'!F14," ")</f>
        <v xml:space="preserve">Taux de réussite à l'épreuve de 4ième année </v>
      </c>
      <c r="D7" s="300"/>
      <c r="E7" s="301" t="str">
        <f>IF('MEO objectif 1.2'!K9&lt;&gt;0,'MEO objectif 1.2'!K9," ")</f>
        <v xml:space="preserve"> </v>
      </c>
      <c r="F7" s="302">
        <v>91</v>
      </c>
      <c r="G7" s="302">
        <v>88</v>
      </c>
      <c r="H7" s="302">
        <v>94</v>
      </c>
      <c r="I7" s="18"/>
    </row>
    <row r="8" spans="1:9" ht="15.95" customHeight="1" x14ac:dyDescent="0.35">
      <c r="A8" s="303"/>
      <c r="B8" s="299"/>
      <c r="C8" s="300" t="str">
        <f>IF('Projet éducatif'!F15&lt;&gt;0,'Projet éducatif'!F15," ")</f>
        <v>Taux de réussite à l'épreuve de 6ième année - Français</v>
      </c>
      <c r="D8" s="300"/>
      <c r="E8" s="301" t="str">
        <f>IF('MEO objectif 1.2'!K10&lt;&gt;0,'MEO objectif 1.2'!K10," ")</f>
        <v xml:space="preserve"> </v>
      </c>
      <c r="F8" s="302">
        <v>85</v>
      </c>
      <c r="G8" s="302">
        <v>95</v>
      </c>
      <c r="H8" s="302">
        <v>95</v>
      </c>
      <c r="I8" s="18"/>
    </row>
    <row r="9" spans="1:9" ht="15.95" customHeight="1" x14ac:dyDescent="0.35">
      <c r="A9" s="304"/>
      <c r="B9" s="299"/>
      <c r="C9" s="300" t="str">
        <f>IF('Projet éducatif'!F16&lt;&gt;0,'Projet éducatif'!F16," ")</f>
        <v>Taux de réussite à l'épreuve de 6ième année - Mathématiques</v>
      </c>
      <c r="D9" s="300"/>
      <c r="E9" s="301" t="str">
        <f>IF('MEO objectif 1.2'!K11&lt;&gt;0,'MEO objectif 1.2'!K11," ")</f>
        <v xml:space="preserve"> </v>
      </c>
      <c r="F9" s="302">
        <v>75</v>
      </c>
      <c r="G9" s="302">
        <v>95</v>
      </c>
      <c r="H9" s="302">
        <v>90</v>
      </c>
      <c r="I9" s="18"/>
    </row>
    <row r="10" spans="1:9" ht="15.95" customHeight="1" x14ac:dyDescent="0.35">
      <c r="A10" s="305"/>
      <c r="B10" s="306"/>
      <c r="C10" s="307" t="s">
        <v>40</v>
      </c>
      <c r="D10" s="307"/>
      <c r="E10" s="301"/>
      <c r="F10" s="302"/>
      <c r="G10" s="302"/>
      <c r="H10" s="302"/>
      <c r="I10" s="18"/>
    </row>
    <row r="11" spans="1:9" ht="6" customHeight="1" x14ac:dyDescent="0.5">
      <c r="A11" s="308"/>
      <c r="B11" s="309"/>
      <c r="C11" s="309"/>
      <c r="D11" s="309"/>
      <c r="E11" s="310"/>
      <c r="F11" s="310"/>
      <c r="G11" s="310"/>
      <c r="H11" s="310"/>
      <c r="I11" s="17"/>
    </row>
    <row r="12" spans="1:9" ht="15.95" customHeight="1" x14ac:dyDescent="0.5">
      <c r="A12" s="298" t="s">
        <v>11</v>
      </c>
      <c r="B12" s="299" t="str">
        <f>IF('Projet éducatif'!E18&lt;&gt;0,'Projet éducatif'!E18," ")</f>
        <v>Améliorer les habiletés en lecture des élèves du préscolaire avant leur passage au primaire</v>
      </c>
      <c r="C12" s="300" t="str">
        <f>IF('Projet éducatif'!F18&lt;&gt;0,'Projet éducatif'!F18," ")</f>
        <v xml:space="preserve"> </v>
      </c>
      <c r="D12" s="300"/>
      <c r="E12" s="301" t="str">
        <f>IF('MEO objectif 1.1'!K8&lt;&gt;0,'MEO objectif 1.1'!K8," ")</f>
        <v xml:space="preserve"> </v>
      </c>
      <c r="F12" s="302"/>
      <c r="G12" s="302"/>
      <c r="H12" s="302"/>
      <c r="I12" s="18"/>
    </row>
    <row r="13" spans="1:9" ht="15.95" customHeight="1" x14ac:dyDescent="0.35">
      <c r="A13" s="303" t="str">
        <f>IF('Projet éducatif'!D19&lt;&gt;0,'Projet éducatif'!D19," ")</f>
        <v>Utiliser le programme CAP sur la prévention</v>
      </c>
      <c r="B13" s="299"/>
      <c r="C13" s="300" t="str">
        <f>IF('Projet éducatif'!F19&lt;&gt;0,'Projet éducatif'!F19," ")</f>
        <v xml:space="preserve"> </v>
      </c>
      <c r="D13" s="300"/>
      <c r="E13" s="301" t="str">
        <f>IF('MEO objectif 1.1'!K9&lt;&gt;0,'MEO objectif 1.1'!K9," ")</f>
        <v xml:space="preserve"> </v>
      </c>
      <c r="F13" s="302"/>
      <c r="G13" s="311"/>
      <c r="H13" s="302"/>
      <c r="I13" s="18"/>
    </row>
    <row r="14" spans="1:9" ht="15.95" customHeight="1" x14ac:dyDescent="0.35">
      <c r="A14" s="303"/>
      <c r="B14" s="299"/>
      <c r="C14" s="300" t="str">
        <f>IF('Projet éducatif'!F20&lt;&gt;0,'Projet éducatif'!F20," ")</f>
        <v>Nombres d'ateliers réalisés.</v>
      </c>
      <c r="D14" s="300"/>
      <c r="E14" s="301"/>
      <c r="F14" s="302"/>
      <c r="G14" s="302" t="s">
        <v>103</v>
      </c>
      <c r="H14" s="302">
        <v>2</v>
      </c>
      <c r="I14" s="18"/>
    </row>
    <row r="15" spans="1:9" ht="15.95" customHeight="1" x14ac:dyDescent="0.35">
      <c r="A15" s="304"/>
      <c r="B15" s="299"/>
      <c r="C15" s="300" t="str">
        <f>IF('Projet éducatif'!F21&lt;&gt;0,'Projet éducatif'!F21," ")</f>
        <v xml:space="preserve"> </v>
      </c>
      <c r="D15" s="300"/>
      <c r="E15" s="301" t="str">
        <f>IF('MEO objectif 1.1'!K11&lt;&gt;0,'MEO objectif 1.1'!K11," ")</f>
        <v xml:space="preserve"> </v>
      </c>
      <c r="F15" s="302"/>
      <c r="G15" s="302"/>
      <c r="H15" s="302"/>
      <c r="I15" s="18"/>
    </row>
    <row r="16" spans="1:9" ht="15.95" customHeight="1" x14ac:dyDescent="0.35">
      <c r="A16" s="305"/>
      <c r="B16" s="306"/>
      <c r="C16" s="307" t="s">
        <v>40</v>
      </c>
      <c r="D16" s="307"/>
      <c r="E16" s="301"/>
      <c r="F16" s="302"/>
      <c r="G16" s="302"/>
      <c r="H16" s="302"/>
      <c r="I16" s="18"/>
    </row>
    <row r="17" spans="1:9" ht="6" customHeight="1" x14ac:dyDescent="0.5">
      <c r="A17" s="219"/>
      <c r="B17" s="219"/>
      <c r="C17" s="219"/>
      <c r="D17" s="219"/>
      <c r="E17" s="312"/>
      <c r="F17" s="312"/>
      <c r="G17" s="312"/>
      <c r="H17" s="312"/>
      <c r="I17" s="8"/>
    </row>
    <row r="18" spans="1:9" ht="15.95" customHeight="1" x14ac:dyDescent="0.5">
      <c r="A18" s="313" t="s">
        <v>14</v>
      </c>
      <c r="B18" s="314" t="str">
        <f>IF('Projet éducatif'!E23&lt;&gt;0,'Projet éducatif'!E23," ")</f>
        <v xml:space="preserve">Offrir des projets à la portée de tous et valoriser l'implication du personnel. </v>
      </c>
      <c r="C18" s="315" t="str">
        <f>IF('Projet éducatif'!F23&lt;&gt;0,'Projet éducatif'!F23," ")</f>
        <v xml:space="preserve"> </v>
      </c>
      <c r="D18" s="315"/>
      <c r="E18" s="301" t="str">
        <f>IF('MEO objectif 2.1'!K8&lt;&gt;0,'MEO objectif 2.1'!K8," ")</f>
        <v xml:space="preserve"> </v>
      </c>
      <c r="F18" s="302"/>
      <c r="G18" s="302"/>
      <c r="H18" s="302"/>
      <c r="I18" s="18"/>
    </row>
    <row r="19" spans="1:9" ht="15.95" customHeight="1" x14ac:dyDescent="0.35">
      <c r="A19" s="316" t="str">
        <f>IF('Projet éducatif'!D24&lt;&gt;0,'Projet éducatif'!D24," ")</f>
        <v>Poursuivre des CAP collaboratives pour favoriser la mobilisation du personnel et mettre à profit notre expertise</v>
      </c>
      <c r="B19" s="314"/>
      <c r="C19" s="315" t="str">
        <f>IF('Projet éducatif'!F24&lt;&gt;0,'Projet éducatif'!F24," ")</f>
        <v xml:space="preserve">Nombre de projets réalisés </v>
      </c>
      <c r="D19" s="315"/>
      <c r="E19" s="301">
        <f>IF('MEO objectif 2.1'!K9&lt;&gt;0,'MEO objectif 2.1'!K9," ")</f>
        <v>2</v>
      </c>
      <c r="F19" s="302">
        <v>2</v>
      </c>
      <c r="G19" s="302" t="s">
        <v>102</v>
      </c>
      <c r="H19" s="302">
        <v>0</v>
      </c>
      <c r="I19" s="55"/>
    </row>
    <row r="20" spans="1:9" ht="15.95" customHeight="1" x14ac:dyDescent="0.35">
      <c r="A20" s="316"/>
      <c r="B20" s="314"/>
      <c r="C20" s="315" t="str">
        <f>IF('Projet éducatif'!F25&lt;&gt;0,'Projet éducatif'!F25," ")</f>
        <v>Nombre de rencontres CAP</v>
      </c>
      <c r="D20" s="315"/>
      <c r="E20" s="301">
        <f>IF('MEO objectif 2.1'!K10&lt;&gt;0,'MEO objectif 2.1'!K10," ")</f>
        <v>1</v>
      </c>
      <c r="F20" s="302">
        <v>1</v>
      </c>
      <c r="G20" s="302">
        <v>1</v>
      </c>
      <c r="H20" s="302">
        <v>1</v>
      </c>
      <c r="I20" s="18"/>
    </row>
    <row r="21" spans="1:9" ht="15.95" customHeight="1" x14ac:dyDescent="0.35">
      <c r="A21" s="317"/>
      <c r="B21" s="314"/>
      <c r="C21" s="315" t="str">
        <f>IF('Projet éducatif'!F26&lt;&gt;0,'Projet éducatif'!F26," ")</f>
        <v xml:space="preserve"> </v>
      </c>
      <c r="D21" s="315"/>
      <c r="E21" s="301" t="str">
        <f>IF('MEO objectif 2.1'!K11&lt;&gt;0,'MEO objectif 2.1'!K11," ")</f>
        <v xml:space="preserve"> </v>
      </c>
      <c r="F21" s="302"/>
      <c r="G21" s="302"/>
      <c r="H21" s="302"/>
      <c r="I21" s="18"/>
    </row>
    <row r="22" spans="1:9" ht="15.95" customHeight="1" x14ac:dyDescent="0.35">
      <c r="A22" s="305"/>
      <c r="B22" s="306"/>
      <c r="C22" s="318" t="s">
        <v>40</v>
      </c>
      <c r="D22" s="318"/>
      <c r="E22" s="301"/>
      <c r="F22" s="302"/>
      <c r="G22" s="302"/>
      <c r="H22" s="302"/>
      <c r="I22" s="18"/>
    </row>
    <row r="23" spans="1:9" ht="6" customHeight="1" x14ac:dyDescent="0.5">
      <c r="A23" s="319"/>
      <c r="B23" s="320"/>
      <c r="C23" s="320"/>
      <c r="D23" s="321"/>
      <c r="E23" s="310"/>
      <c r="F23" s="310"/>
      <c r="G23" s="310"/>
      <c r="H23" s="310"/>
      <c r="I23" s="17"/>
    </row>
    <row r="24" spans="1:9" ht="15.95" customHeight="1" x14ac:dyDescent="0.5">
      <c r="A24" s="313" t="s">
        <v>15</v>
      </c>
      <c r="B24" s="322" t="str">
        <f>IF('Projet éducatif'!E28&lt;&gt;0,'Projet éducatif'!E28," ")</f>
        <v xml:space="preserve"> </v>
      </c>
      <c r="C24" s="315" t="str">
        <f>IF('Projet éducatif'!F28&lt;&gt;0,'Projet éducatif'!F28," ")</f>
        <v xml:space="preserve"> </v>
      </c>
      <c r="D24" s="315"/>
      <c r="E24" s="301" t="str">
        <f>IF('MEO objectif 2.2'!K8&lt;&gt;0,'MEO objectif 2.2'!K8," ")</f>
        <v xml:space="preserve"> </v>
      </c>
      <c r="F24" s="302"/>
      <c r="G24" s="323"/>
      <c r="H24" s="302"/>
      <c r="I24" s="18"/>
    </row>
    <row r="25" spans="1:9" ht="15.95" customHeight="1" x14ac:dyDescent="0.35">
      <c r="A25" s="316" t="str">
        <f>IF('Projet éducatif'!D29&lt;&gt;0,'Projet éducatif'!D29," ")</f>
        <v xml:space="preserve"> </v>
      </c>
      <c r="B25" s="322"/>
      <c r="C25" s="315" t="str">
        <f>IF('Projet éducatif'!F29&lt;&gt;0,'Projet éducatif'!F29," ")</f>
        <v xml:space="preserve"> </v>
      </c>
      <c r="D25" s="315"/>
      <c r="E25" s="301" t="str">
        <f>IF('MEO objectif 2.2'!K9&lt;&gt;0,'MEO objectif 2.2'!K9," ")</f>
        <v xml:space="preserve"> </v>
      </c>
      <c r="F25" s="302"/>
      <c r="G25" s="302"/>
      <c r="H25" s="302"/>
      <c r="I25" s="18"/>
    </row>
    <row r="26" spans="1:9" ht="15.95" customHeight="1" x14ac:dyDescent="0.35">
      <c r="A26" s="316"/>
      <c r="B26" s="322"/>
      <c r="C26" s="315" t="str">
        <f>IF('Projet éducatif'!F30&lt;&gt;0,'Projet éducatif'!F30," ")</f>
        <v xml:space="preserve"> </v>
      </c>
      <c r="D26" s="315"/>
      <c r="E26" s="301" t="str">
        <f>IF('MEO objectif 2.2'!K10&lt;&gt;0,'MEO objectif 2.2'!K10," ")</f>
        <v xml:space="preserve"> </v>
      </c>
      <c r="F26" s="302"/>
      <c r="G26" s="324"/>
      <c r="H26" s="302"/>
      <c r="I26" s="18"/>
    </row>
    <row r="27" spans="1:9" ht="15.95" customHeight="1" x14ac:dyDescent="0.35">
      <c r="A27" s="317"/>
      <c r="B27" s="322"/>
      <c r="C27" s="315" t="str">
        <f>IF('Projet éducatif'!F31&lt;&gt;0,'Projet éducatif'!F31," ")</f>
        <v xml:space="preserve"> </v>
      </c>
      <c r="D27" s="315"/>
      <c r="E27" s="301" t="str">
        <f>IF('MEO objectif 2.2'!K11&lt;&gt;0,'MEO objectif 2.2'!K11," ")</f>
        <v xml:space="preserve"> </v>
      </c>
      <c r="F27" s="302"/>
      <c r="G27" s="302"/>
      <c r="H27" s="302"/>
      <c r="I27" s="18"/>
    </row>
    <row r="28" spans="1:9" ht="15.95" customHeight="1" x14ac:dyDescent="0.35">
      <c r="A28" s="23"/>
      <c r="B28" s="7"/>
      <c r="C28" s="193" t="s">
        <v>40</v>
      </c>
      <c r="D28" s="193"/>
      <c r="E28" s="21"/>
      <c r="F28" s="18"/>
      <c r="G28" s="18"/>
      <c r="H28" s="18"/>
      <c r="I28" s="18"/>
    </row>
    <row r="29" spans="1:9" ht="6" customHeight="1" x14ac:dyDescent="0.5">
      <c r="A29" s="219"/>
      <c r="B29" s="219"/>
      <c r="C29" s="219"/>
      <c r="D29" s="219"/>
      <c r="E29" s="310"/>
      <c r="F29" s="310"/>
      <c r="G29" s="310"/>
      <c r="H29" s="310"/>
      <c r="I29" s="17"/>
    </row>
    <row r="30" spans="1:9" ht="15.95" customHeight="1" x14ac:dyDescent="0.5">
      <c r="A30" s="325" t="s">
        <v>18</v>
      </c>
      <c r="B30" s="326" t="str">
        <f>IF('Projet éducatif'!E33&lt;&gt;0,'Projet éducatif'!E33," ")</f>
        <v xml:space="preserve">Offrir au moins 3 occasions dans l'année scolaire à lesquelles 80% des parents sont présents/ </v>
      </c>
      <c r="C30" s="327" t="str">
        <f>IF('Projet éducatif'!F33&lt;&gt;0,'Projet éducatif'!F33," ")</f>
        <v>Nombre d'ateliers réalisés en français Nombre d'ateliers réalisés en mathématiques</v>
      </c>
      <c r="D30" s="327"/>
      <c r="E30" s="301">
        <f>IF('MEO objectif 3.1'!K8&lt;&gt;0,'MEO objectif 3.1'!K8," ")</f>
        <v>50</v>
      </c>
      <c r="F30" s="302">
        <v>50</v>
      </c>
      <c r="G30" s="302">
        <v>82</v>
      </c>
      <c r="H30" s="302"/>
      <c r="I30" s="18"/>
    </row>
    <row r="31" spans="1:9" ht="15.95" customHeight="1" x14ac:dyDescent="0.35">
      <c r="A31" s="328" t="str">
        <f>IF('Projet éducatif'!D37&lt;&gt;0,'Projet éducatif'!D37," ")</f>
        <v>Organiser des ateliers pour les parents</v>
      </c>
      <c r="B31" s="326"/>
      <c r="C31" s="327" t="str">
        <f>IF('Projet éducatif'!F37&lt;&gt;0,'Projet éducatif'!F37," ")</f>
        <v xml:space="preserve">Nombres d'ateliers réalisés </v>
      </c>
      <c r="D31" s="327"/>
      <c r="E31" s="301">
        <f>IF('MEO objectif 3.1'!K9&lt;&gt;0,'MEO objectif 3.1'!K9," ")</f>
        <v>20</v>
      </c>
      <c r="F31" s="302">
        <v>20</v>
      </c>
      <c r="G31" s="302">
        <v>22</v>
      </c>
      <c r="H31" s="302"/>
      <c r="I31" s="18"/>
    </row>
    <row r="32" spans="1:9" ht="15.95" customHeight="1" x14ac:dyDescent="0.35">
      <c r="A32" s="328"/>
      <c r="B32" s="326"/>
      <c r="C32" s="327" t="str">
        <f>IF('Projet éducatif'!F38&lt;&gt;0,'Projet éducatif'!F38," ")</f>
        <v>Taux de participation des parents. </v>
      </c>
      <c r="D32" s="327"/>
      <c r="E32" s="301">
        <f>IF('MEO objectif 3.1'!K10&lt;&gt;0,'MEO objectif 3.1'!K10," ")</f>
        <v>200</v>
      </c>
      <c r="F32" s="302">
        <v>200</v>
      </c>
      <c r="G32" s="302">
        <v>200</v>
      </c>
      <c r="H32" s="302"/>
      <c r="I32" s="18"/>
    </row>
    <row r="33" spans="1:9" ht="15.95" customHeight="1" x14ac:dyDescent="0.35">
      <c r="A33" s="329"/>
      <c r="B33" s="326"/>
      <c r="C33" s="327" t="str">
        <f>IF('Projet éducatif'!F39&lt;&gt;0,'Projet éducatif'!F39," ")</f>
        <v>Nombre d'activités ou d'occasions proposés </v>
      </c>
      <c r="D33" s="327"/>
      <c r="E33" s="301">
        <f>IF('MEO objectif 3.1'!K11&lt;&gt;0,'MEO objectif 3.1'!K11," ")</f>
        <v>200</v>
      </c>
      <c r="F33" s="302">
        <v>200</v>
      </c>
      <c r="G33" s="302">
        <v>200</v>
      </c>
      <c r="H33" s="302"/>
      <c r="I33" s="18"/>
    </row>
    <row r="34" spans="1:9" ht="15.95" customHeight="1" x14ac:dyDescent="0.35">
      <c r="A34" s="305"/>
      <c r="B34" s="306"/>
      <c r="C34" s="330" t="s">
        <v>40</v>
      </c>
      <c r="D34" s="330"/>
      <c r="E34" s="301"/>
      <c r="F34" s="302"/>
      <c r="G34" s="302"/>
      <c r="H34" s="302"/>
      <c r="I34" s="18"/>
    </row>
    <row r="35" spans="1:9" ht="14.65" x14ac:dyDescent="0.5">
      <c r="A35" s="320"/>
      <c r="B35" s="320"/>
      <c r="C35" s="320"/>
      <c r="D35" s="320"/>
      <c r="E35" s="320"/>
      <c r="F35" s="320"/>
      <c r="G35" s="320"/>
      <c r="H35" s="320"/>
    </row>
    <row r="36" spans="1:9" ht="14.65" x14ac:dyDescent="0.5">
      <c r="A36" s="320"/>
      <c r="B36" s="320"/>
      <c r="C36" s="320"/>
      <c r="D36" s="320"/>
      <c r="E36" s="320"/>
      <c r="F36" s="320"/>
      <c r="G36" s="320"/>
      <c r="H36" s="320"/>
    </row>
    <row r="37" spans="1:9" ht="14.65" x14ac:dyDescent="0.5">
      <c r="A37" s="320"/>
      <c r="B37" s="320"/>
      <c r="C37" s="320"/>
      <c r="D37" s="320"/>
      <c r="E37" s="320"/>
      <c r="F37" s="320"/>
      <c r="G37" s="320"/>
      <c r="H37" s="320"/>
    </row>
    <row r="38" spans="1:9" ht="14.65" x14ac:dyDescent="0.5">
      <c r="A38" s="320"/>
      <c r="B38" s="320"/>
      <c r="C38" s="320"/>
      <c r="D38" s="320"/>
      <c r="E38" s="320"/>
      <c r="F38" s="320"/>
      <c r="G38" s="320"/>
      <c r="H38" s="320"/>
    </row>
    <row r="39" spans="1:9" ht="14.65" x14ac:dyDescent="0.5">
      <c r="A39" s="320"/>
      <c r="B39" s="320"/>
      <c r="C39" s="320"/>
      <c r="D39" s="320"/>
      <c r="E39" s="320"/>
      <c r="F39" s="320"/>
      <c r="G39" s="320"/>
      <c r="H39" s="320"/>
    </row>
  </sheetData>
  <sheetProtection formatCells="0" selectLockedCells="1"/>
  <mergeCells count="40">
    <mergeCell ref="C28:D28"/>
    <mergeCell ref="C34:D34"/>
    <mergeCell ref="B2:D2"/>
    <mergeCell ref="C5:D5"/>
    <mergeCell ref="B6:B9"/>
    <mergeCell ref="C6:D6"/>
    <mergeCell ref="C21:D21"/>
    <mergeCell ref="B24:B27"/>
    <mergeCell ref="C22:D22"/>
    <mergeCell ref="A7:A9"/>
    <mergeCell ref="C7:D7"/>
    <mergeCell ref="C8:D8"/>
    <mergeCell ref="C19:D19"/>
    <mergeCell ref="C20:D20"/>
    <mergeCell ref="C9:D9"/>
    <mergeCell ref="A11:D11"/>
    <mergeCell ref="B12:B15"/>
    <mergeCell ref="C12:D12"/>
    <mergeCell ref="A13:A15"/>
    <mergeCell ref="C13:D13"/>
    <mergeCell ref="C14:D14"/>
    <mergeCell ref="C15:D15"/>
    <mergeCell ref="C10:D10"/>
    <mergeCell ref="C16:D16"/>
    <mergeCell ref="A31:A33"/>
    <mergeCell ref="C31:D31"/>
    <mergeCell ref="C32:D32"/>
    <mergeCell ref="C33:D33"/>
    <mergeCell ref="A1:B1"/>
    <mergeCell ref="A3:I3"/>
    <mergeCell ref="C24:D24"/>
    <mergeCell ref="A25:A27"/>
    <mergeCell ref="C25:D25"/>
    <mergeCell ref="C26:D26"/>
    <mergeCell ref="C27:D27"/>
    <mergeCell ref="B30:B33"/>
    <mergeCell ref="C30:D30"/>
    <mergeCell ref="B18:B21"/>
    <mergeCell ref="C18:D18"/>
    <mergeCell ref="A19:A2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831A-7657-47A4-B8D5-95BA20964FF5}">
  <dimension ref="A1:G39"/>
  <sheetViews>
    <sheetView topLeftCell="A4" zoomScaleNormal="100" workbookViewId="0">
      <selection activeCell="C23" sqref="C23:C32"/>
    </sheetView>
  </sheetViews>
  <sheetFormatPr baseColWidth="10" defaultColWidth="11.3984375" defaultRowHeight="13.5" x14ac:dyDescent="0.35"/>
  <cols>
    <col min="1" max="1" width="22.73046875" style="1" customWidth="1"/>
    <col min="2" max="2" width="3.86328125" style="1" customWidth="1"/>
    <col min="3" max="3" width="22.73046875" style="1" customWidth="1"/>
    <col min="4" max="4" width="34.3984375" style="1" customWidth="1"/>
    <col min="5" max="5" width="24.73046875" style="1" customWidth="1"/>
    <col min="6" max="6" width="20.265625" style="1" customWidth="1"/>
    <col min="7" max="7" width="43.1328125" style="1" customWidth="1"/>
    <col min="8" max="16384" width="11.3984375" style="1"/>
  </cols>
  <sheetData>
    <row r="1" spans="1:7" ht="30" customHeight="1" x14ac:dyDescent="0.35">
      <c r="A1" s="64" t="s">
        <v>41</v>
      </c>
      <c r="B1" s="65"/>
      <c r="C1" s="65"/>
      <c r="D1" s="56" t="s">
        <v>123</v>
      </c>
      <c r="E1" s="62" t="s">
        <v>42</v>
      </c>
      <c r="F1" s="63"/>
      <c r="G1" s="63"/>
    </row>
    <row r="2" spans="1:7" ht="5.0999999999999996" customHeight="1" x14ac:dyDescent="0.35">
      <c r="A2" s="13"/>
      <c r="B2" s="13"/>
      <c r="C2" s="13"/>
      <c r="D2" s="14"/>
      <c r="E2" s="61"/>
      <c r="F2" s="61"/>
      <c r="G2" s="61"/>
    </row>
    <row r="3" spans="1:7" ht="30" customHeight="1" x14ac:dyDescent="0.35">
      <c r="A3" s="67" t="s">
        <v>2</v>
      </c>
      <c r="B3" s="67"/>
      <c r="C3" s="67"/>
      <c r="D3" s="57" t="s">
        <v>3</v>
      </c>
      <c r="E3" s="62" t="s">
        <v>43</v>
      </c>
      <c r="F3" s="63"/>
      <c r="G3" s="63"/>
    </row>
    <row r="4" spans="1:7" ht="5.0999999999999996" customHeight="1" x14ac:dyDescent="0.35">
      <c r="A4" s="67"/>
      <c r="B4" s="67"/>
      <c r="C4" s="67"/>
      <c r="D4" s="14"/>
      <c r="E4" s="8"/>
      <c r="F4" s="8"/>
      <c r="G4" s="8"/>
    </row>
    <row r="5" spans="1:7" ht="15" customHeight="1" x14ac:dyDescent="0.55000000000000004">
      <c r="A5" s="67"/>
      <c r="B5" s="67"/>
      <c r="C5" s="67"/>
      <c r="D5" s="331" t="s">
        <v>4</v>
      </c>
      <c r="E5" s="58" t="s">
        <v>5</v>
      </c>
      <c r="F5" s="59"/>
      <c r="G5" s="59"/>
    </row>
    <row r="6" spans="1:7" ht="15" customHeight="1" x14ac:dyDescent="0.35">
      <c r="A6" s="67"/>
      <c r="B6" s="67"/>
      <c r="C6" s="67"/>
      <c r="D6" s="332" t="s">
        <v>166</v>
      </c>
      <c r="E6" s="333" t="s">
        <v>44</v>
      </c>
      <c r="F6" s="333"/>
      <c r="G6" s="333"/>
    </row>
    <row r="7" spans="1:7" ht="15" customHeight="1" x14ac:dyDescent="0.35">
      <c r="A7" s="67"/>
      <c r="B7" s="67"/>
      <c r="C7" s="67"/>
      <c r="D7" s="332" t="s">
        <v>167</v>
      </c>
      <c r="E7" s="333" t="s">
        <v>45</v>
      </c>
      <c r="F7" s="333"/>
      <c r="G7" s="333"/>
    </row>
    <row r="8" spans="1:7" ht="14.65" x14ac:dyDescent="0.35">
      <c r="A8" s="67"/>
      <c r="B8" s="67"/>
      <c r="C8" s="67"/>
      <c r="D8" s="332" t="s">
        <v>168</v>
      </c>
      <c r="E8" s="333" t="s">
        <v>46</v>
      </c>
      <c r="F8" s="333"/>
      <c r="G8" s="333"/>
    </row>
    <row r="9" spans="1:7" ht="5.0999999999999996" customHeight="1" x14ac:dyDescent="0.35">
      <c r="A9" s="3"/>
      <c r="B9" s="3"/>
      <c r="C9" s="3"/>
      <c r="D9" s="2"/>
      <c r="E9" s="2"/>
      <c r="F9" s="2"/>
      <c r="G9" s="2"/>
    </row>
    <row r="10" spans="1:7" ht="27.75" x14ac:dyDescent="1.05">
      <c r="A10" s="334" t="s">
        <v>169</v>
      </c>
      <c r="B10" s="66"/>
      <c r="C10" s="66"/>
      <c r="D10" s="66"/>
      <c r="E10" s="66"/>
      <c r="F10" s="66"/>
      <c r="G10" s="66"/>
    </row>
    <row r="11" spans="1:7" ht="6" customHeight="1" x14ac:dyDescent="0.35">
      <c r="A11" s="6"/>
      <c r="B11" s="6"/>
      <c r="C11" s="6"/>
      <c r="D11" s="6"/>
      <c r="E11" s="6"/>
      <c r="F11" s="6"/>
      <c r="G11" s="6"/>
    </row>
    <row r="12" spans="1:7" ht="16.899999999999999" x14ac:dyDescent="0.65">
      <c r="A12" s="6"/>
      <c r="B12" s="6"/>
      <c r="C12" s="6"/>
      <c r="D12" s="6"/>
      <c r="E12" s="15" t="s">
        <v>6</v>
      </c>
      <c r="F12" s="60" t="s">
        <v>7</v>
      </c>
      <c r="G12" s="60"/>
    </row>
    <row r="13" spans="1:7" ht="14.65" x14ac:dyDescent="0.5">
      <c r="A13" s="213" t="s">
        <v>8</v>
      </c>
      <c r="B13" s="214" t="s">
        <v>9</v>
      </c>
      <c r="C13" s="197" t="s">
        <v>104</v>
      </c>
      <c r="D13" s="198" t="s">
        <v>10</v>
      </c>
      <c r="E13" s="199" t="s">
        <v>108</v>
      </c>
      <c r="F13" s="200"/>
      <c r="G13" s="201"/>
    </row>
    <row r="14" spans="1:7" ht="15" customHeight="1" x14ac:dyDescent="0.35">
      <c r="A14" s="215"/>
      <c r="B14" s="216"/>
      <c r="C14" s="202"/>
      <c r="D14" s="203" t="s">
        <v>107</v>
      </c>
      <c r="E14" s="204"/>
      <c r="F14" s="205" t="s">
        <v>106</v>
      </c>
      <c r="G14" s="202"/>
    </row>
    <row r="15" spans="1:7" ht="15" customHeight="1" x14ac:dyDescent="0.35">
      <c r="A15" s="215"/>
      <c r="B15" s="216"/>
      <c r="C15" s="202"/>
      <c r="D15" s="203"/>
      <c r="E15" s="204"/>
      <c r="F15" s="205" t="s">
        <v>164</v>
      </c>
      <c r="G15" s="202"/>
    </row>
    <row r="16" spans="1:7" ht="15" customHeight="1" x14ac:dyDescent="0.35">
      <c r="A16" s="215"/>
      <c r="B16" s="216"/>
      <c r="C16" s="202"/>
      <c r="D16" s="206"/>
      <c r="E16" s="207"/>
      <c r="F16" s="208" t="s">
        <v>165</v>
      </c>
      <c r="G16" s="209"/>
    </row>
    <row r="17" spans="1:7" ht="5.0999999999999996" customHeight="1" x14ac:dyDescent="0.5">
      <c r="A17" s="215"/>
      <c r="B17" s="216"/>
      <c r="C17" s="202"/>
      <c r="D17" s="210"/>
      <c r="E17" s="211"/>
      <c r="F17" s="211"/>
      <c r="G17" s="211"/>
    </row>
    <row r="18" spans="1:7" ht="14.65" x14ac:dyDescent="0.5">
      <c r="A18" s="215"/>
      <c r="B18" s="216"/>
      <c r="C18" s="202"/>
      <c r="D18" s="212" t="s">
        <v>11</v>
      </c>
      <c r="E18" s="199" t="s">
        <v>48</v>
      </c>
      <c r="F18" s="200"/>
      <c r="G18" s="201"/>
    </row>
    <row r="19" spans="1:7" ht="15" customHeight="1" x14ac:dyDescent="0.35">
      <c r="A19" s="215"/>
      <c r="B19" s="216"/>
      <c r="C19" s="202"/>
      <c r="D19" s="203" t="s">
        <v>49</v>
      </c>
      <c r="E19" s="204"/>
      <c r="F19" s="205"/>
      <c r="G19" s="202"/>
    </row>
    <row r="20" spans="1:7" ht="15" customHeight="1" x14ac:dyDescent="0.35">
      <c r="A20" s="215"/>
      <c r="B20" s="216"/>
      <c r="C20" s="202"/>
      <c r="D20" s="203"/>
      <c r="E20" s="204"/>
      <c r="F20" s="205" t="s">
        <v>113</v>
      </c>
      <c r="G20" s="202"/>
    </row>
    <row r="21" spans="1:7" ht="15" customHeight="1" x14ac:dyDescent="0.35">
      <c r="A21" s="217"/>
      <c r="B21" s="218"/>
      <c r="C21" s="209"/>
      <c r="D21" s="206"/>
      <c r="E21" s="207"/>
      <c r="F21" s="208"/>
      <c r="G21" s="209"/>
    </row>
    <row r="22" spans="1:7" ht="6" customHeight="1" x14ac:dyDescent="0.5">
      <c r="A22" s="219"/>
      <c r="B22" s="219"/>
      <c r="C22" s="219"/>
      <c r="D22" s="219"/>
      <c r="E22" s="219"/>
      <c r="F22" s="219"/>
      <c r="G22" s="219"/>
    </row>
    <row r="23" spans="1:7" ht="14.65" x14ac:dyDescent="0.5">
      <c r="A23" s="220" t="s">
        <v>12</v>
      </c>
      <c r="B23" s="221" t="s">
        <v>13</v>
      </c>
      <c r="C23" s="222" t="s">
        <v>50</v>
      </c>
      <c r="D23" s="223" t="s">
        <v>14</v>
      </c>
      <c r="E23" s="224" t="s">
        <v>122</v>
      </c>
      <c r="F23" s="225"/>
      <c r="G23" s="226"/>
    </row>
    <row r="24" spans="1:7" ht="15" customHeight="1" x14ac:dyDescent="0.35">
      <c r="A24" s="227"/>
      <c r="B24" s="228"/>
      <c r="C24" s="229"/>
      <c r="D24" s="230" t="s">
        <v>109</v>
      </c>
      <c r="E24" s="230"/>
      <c r="F24" s="225" t="s">
        <v>110</v>
      </c>
      <c r="G24" s="229"/>
    </row>
    <row r="25" spans="1:7" ht="15" customHeight="1" x14ac:dyDescent="0.35">
      <c r="A25" s="227"/>
      <c r="B25" s="228"/>
      <c r="C25" s="229"/>
      <c r="D25" s="230"/>
      <c r="E25" s="230"/>
      <c r="F25" s="225" t="s">
        <v>111</v>
      </c>
      <c r="G25" s="229"/>
    </row>
    <row r="26" spans="1:7" ht="15" customHeight="1" x14ac:dyDescent="0.35">
      <c r="A26" s="227"/>
      <c r="B26" s="228"/>
      <c r="C26" s="229"/>
      <c r="D26" s="231"/>
      <c r="E26" s="231"/>
      <c r="F26" s="232"/>
      <c r="G26" s="233"/>
    </row>
    <row r="27" spans="1:7" ht="5.0999999999999996" customHeight="1" x14ac:dyDescent="0.5">
      <c r="A27" s="227"/>
      <c r="B27" s="228"/>
      <c r="C27" s="229"/>
      <c r="D27" s="234"/>
      <c r="E27" s="235"/>
      <c r="F27" s="235"/>
      <c r="G27" s="236"/>
    </row>
    <row r="28" spans="1:7" ht="14.65" x14ac:dyDescent="0.5">
      <c r="A28" s="227"/>
      <c r="B28" s="228"/>
      <c r="C28" s="229"/>
      <c r="D28" s="223" t="s">
        <v>15</v>
      </c>
      <c r="E28" s="224"/>
      <c r="F28" s="237"/>
      <c r="G28" s="238"/>
    </row>
    <row r="29" spans="1:7" ht="15" customHeight="1" x14ac:dyDescent="0.35">
      <c r="A29" s="227"/>
      <c r="B29" s="228"/>
      <c r="C29" s="229"/>
      <c r="D29" s="230"/>
      <c r="E29" s="230"/>
      <c r="F29" s="225"/>
      <c r="G29" s="229"/>
    </row>
    <row r="30" spans="1:7" ht="15" customHeight="1" x14ac:dyDescent="0.35">
      <c r="A30" s="227"/>
      <c r="B30" s="228"/>
      <c r="C30" s="229"/>
      <c r="D30" s="230"/>
      <c r="E30" s="230"/>
      <c r="F30" s="225"/>
      <c r="G30" s="229"/>
    </row>
    <row r="31" spans="1:7" ht="15" customHeight="1" x14ac:dyDescent="0.35">
      <c r="A31" s="239"/>
      <c r="B31" s="240"/>
      <c r="C31" s="233"/>
      <c r="D31" s="231"/>
      <c r="E31" s="231"/>
      <c r="F31" s="232"/>
      <c r="G31" s="233"/>
    </row>
    <row r="32" spans="1:7" ht="6" customHeight="1" x14ac:dyDescent="0.5">
      <c r="A32" s="219"/>
      <c r="B32" s="219"/>
      <c r="C32" s="219"/>
      <c r="D32" s="219"/>
      <c r="E32" s="219"/>
      <c r="F32" s="219"/>
      <c r="G32" s="219"/>
    </row>
    <row r="33" spans="1:7" ht="18" customHeight="1" x14ac:dyDescent="0.5">
      <c r="A33" s="241" t="s">
        <v>16</v>
      </c>
      <c r="B33" s="242" t="s">
        <v>17</v>
      </c>
      <c r="C33" s="243" t="s">
        <v>105</v>
      </c>
      <c r="D33" s="244" t="s">
        <v>18</v>
      </c>
      <c r="E33" s="245" t="s">
        <v>114</v>
      </c>
      <c r="F33" s="246" t="s">
        <v>117</v>
      </c>
      <c r="G33" s="247"/>
    </row>
    <row r="34" spans="1:7" ht="18" customHeight="1" x14ac:dyDescent="0.35">
      <c r="A34" s="248"/>
      <c r="B34" s="249"/>
      <c r="C34" s="250"/>
      <c r="D34" s="251" t="s">
        <v>51</v>
      </c>
      <c r="E34" s="252"/>
      <c r="F34" s="253"/>
      <c r="G34" s="254"/>
    </row>
    <row r="35" spans="1:7" ht="18" customHeight="1" x14ac:dyDescent="0.4">
      <c r="A35" s="248"/>
      <c r="B35" s="249"/>
      <c r="C35" s="250"/>
      <c r="D35" s="255"/>
      <c r="E35" s="252"/>
      <c r="F35" s="253"/>
      <c r="G35" s="254"/>
    </row>
    <row r="36" spans="1:7" ht="18" customHeight="1" x14ac:dyDescent="0.5">
      <c r="A36" s="248"/>
      <c r="B36" s="249"/>
      <c r="C36" s="250"/>
      <c r="D36" s="256" t="s">
        <v>115</v>
      </c>
      <c r="E36" s="252"/>
      <c r="F36" s="253"/>
      <c r="G36" s="254"/>
    </row>
    <row r="37" spans="1:7" ht="18" customHeight="1" x14ac:dyDescent="0.35">
      <c r="A37" s="248"/>
      <c r="B37" s="249"/>
      <c r="C37" s="250"/>
      <c r="D37" s="257" t="s">
        <v>47</v>
      </c>
      <c r="E37" s="252" t="s">
        <v>116</v>
      </c>
      <c r="F37" s="258" t="s">
        <v>118</v>
      </c>
      <c r="G37" s="250"/>
    </row>
    <row r="38" spans="1:7" ht="18" customHeight="1" x14ac:dyDescent="0.35">
      <c r="A38" s="248"/>
      <c r="B38" s="249"/>
      <c r="C38" s="250"/>
      <c r="D38" s="257"/>
      <c r="E38" s="252"/>
      <c r="F38" s="258" t="s">
        <v>112</v>
      </c>
      <c r="G38" s="250"/>
    </row>
    <row r="39" spans="1:7" ht="18" customHeight="1" x14ac:dyDescent="0.35">
      <c r="A39" s="259"/>
      <c r="B39" s="260"/>
      <c r="C39" s="261"/>
      <c r="D39" s="262"/>
      <c r="E39" s="263"/>
      <c r="F39" s="264" t="s">
        <v>119</v>
      </c>
      <c r="G39" s="261"/>
    </row>
  </sheetData>
  <sheetProtection formatCells="0" selectLockedCells="1"/>
  <mergeCells count="50">
    <mergeCell ref="D37:D39"/>
    <mergeCell ref="D29:D31"/>
    <mergeCell ref="A23:A31"/>
    <mergeCell ref="C23:C31"/>
    <mergeCell ref="A33:A39"/>
    <mergeCell ref="B23:B31"/>
    <mergeCell ref="B33:B39"/>
    <mergeCell ref="C33:C39"/>
    <mergeCell ref="D24:D26"/>
    <mergeCell ref="D19:D21"/>
    <mergeCell ref="F26:G26"/>
    <mergeCell ref="F25:G25"/>
    <mergeCell ref="F24:G24"/>
    <mergeCell ref="F23:G23"/>
    <mergeCell ref="E23:E26"/>
    <mergeCell ref="E18:E21"/>
    <mergeCell ref="F20:G20"/>
    <mergeCell ref="F19:G19"/>
    <mergeCell ref="F18:G18"/>
    <mergeCell ref="F21:G21"/>
    <mergeCell ref="E2:G2"/>
    <mergeCell ref="E1:G1"/>
    <mergeCell ref="E3:G3"/>
    <mergeCell ref="A1:C1"/>
    <mergeCell ref="D14:D16"/>
    <mergeCell ref="A13:A21"/>
    <mergeCell ref="C13:C21"/>
    <mergeCell ref="B13:B21"/>
    <mergeCell ref="D17:G17"/>
    <mergeCell ref="E13:E16"/>
    <mergeCell ref="F13:G13"/>
    <mergeCell ref="A10:G10"/>
    <mergeCell ref="F16:G16"/>
    <mergeCell ref="F15:G15"/>
    <mergeCell ref="F14:G14"/>
    <mergeCell ref="A3:C8"/>
    <mergeCell ref="F29:G29"/>
    <mergeCell ref="E28:E31"/>
    <mergeCell ref="F5:G5"/>
    <mergeCell ref="F39:G39"/>
    <mergeCell ref="F38:G38"/>
    <mergeCell ref="F37:G37"/>
    <mergeCell ref="F33:G33"/>
    <mergeCell ref="F31:G31"/>
    <mergeCell ref="F30:G30"/>
    <mergeCell ref="F28:G28"/>
    <mergeCell ref="E6:G6"/>
    <mergeCell ref="E7:G7"/>
    <mergeCell ref="E8:G8"/>
    <mergeCell ref="F12:G12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3FDC-9776-4633-A022-151BE60CEEAD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B627-A4D5-48A5-92AC-3896500F3D6A}">
  <dimension ref="A1:P24"/>
  <sheetViews>
    <sheetView tabSelected="1" topLeftCell="A2" zoomScale="85" zoomScaleNormal="85" workbookViewId="0">
      <selection activeCell="A20" sqref="A20"/>
    </sheetView>
  </sheetViews>
  <sheetFormatPr baseColWidth="10" defaultColWidth="11.3984375" defaultRowHeight="13.5" x14ac:dyDescent="0.35"/>
  <cols>
    <col min="1" max="1" width="23.265625" style="1" customWidth="1"/>
    <col min="2" max="3" width="11.3984375" style="1"/>
    <col min="4" max="6" width="9.73046875" style="1" customWidth="1"/>
    <col min="7" max="12" width="8.73046875" style="1" customWidth="1"/>
    <col min="13" max="13" width="11.3984375" style="1"/>
    <col min="14" max="16" width="9.73046875" style="1" customWidth="1"/>
    <col min="17" max="17" width="1.73046875" style="1" customWidth="1"/>
    <col min="18" max="16384" width="11.3984375" style="1"/>
  </cols>
  <sheetData>
    <row r="1" spans="1:16" ht="30" customHeight="1" x14ac:dyDescent="0.35">
      <c r="A1" s="68" t="str">
        <f>'Projet éducatif'!A1:C1</f>
        <v>École St-David</v>
      </c>
      <c r="B1" s="68"/>
      <c r="C1" s="6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.0999999999999996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x14ac:dyDescent="1.100000000000000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9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899999999999999" x14ac:dyDescent="0.65">
      <c r="A5" s="71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74" t="s">
        <v>21</v>
      </c>
      <c r="N5" s="75"/>
      <c r="O5" s="75"/>
      <c r="P5" s="76"/>
    </row>
    <row r="6" spans="1:16" ht="28.5" customHeight="1" x14ac:dyDescent="0.35">
      <c r="A6" s="4" t="s">
        <v>9</v>
      </c>
      <c r="B6" s="77" t="str">
        <f>IF('Projet éducatif'!C13&lt;&gt;0,'Projet éducatif'!C13," ")</f>
        <v xml:space="preserve">Adapter nos interventions pour répondre aux besoins de tous les élèves. 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79" t="s">
        <v>22</v>
      </c>
      <c r="N6" s="80" t="s">
        <v>101</v>
      </c>
      <c r="O6" s="80"/>
      <c r="P6" s="81"/>
    </row>
    <row r="7" spans="1:16" ht="18" x14ac:dyDescent="0.4">
      <c r="A7" s="5" t="str">
        <f>'Projet éducatif'!D18</f>
        <v>Objectif 1.2</v>
      </c>
      <c r="B7" s="82" t="s">
        <v>23</v>
      </c>
      <c r="C7" s="83"/>
      <c r="D7" s="82" t="s">
        <v>24</v>
      </c>
      <c r="E7" s="84"/>
      <c r="F7" s="84"/>
      <c r="G7" s="84"/>
      <c r="H7" s="84"/>
      <c r="I7" s="84"/>
      <c r="J7" s="83"/>
      <c r="K7" s="16" t="s">
        <v>25</v>
      </c>
      <c r="L7" s="24" t="s">
        <v>26</v>
      </c>
      <c r="M7" s="79"/>
      <c r="N7" s="80"/>
      <c r="O7" s="80"/>
      <c r="P7" s="81"/>
    </row>
    <row r="8" spans="1:16" ht="15" customHeight="1" x14ac:dyDescent="0.35">
      <c r="A8" s="85" t="str">
        <f>IF('Projet éducatif'!D19&lt;&gt;0,'Projet éducatif'!D19," ")</f>
        <v>Utiliser le programme CAP sur la prévention</v>
      </c>
      <c r="B8" s="87" t="str">
        <f>IF('Projet éducatif'!E18&lt;&gt;0,'Projet éducatif'!E18," ")</f>
        <v>Améliorer les habiletés en lecture des élèves du préscolaire avant leur passage au primaire</v>
      </c>
      <c r="C8" s="88"/>
      <c r="D8" s="93" t="str">
        <f>IF('Projet éducatif'!F18&lt;&gt;0,'Projet éducatif'!F18," ")</f>
        <v xml:space="preserve"> </v>
      </c>
      <c r="E8" s="94"/>
      <c r="F8" s="94"/>
      <c r="G8" s="94"/>
      <c r="H8" s="94"/>
      <c r="I8" s="94"/>
      <c r="J8" s="95"/>
      <c r="K8" s="36"/>
      <c r="L8" s="38"/>
      <c r="M8" s="79"/>
      <c r="N8" s="80"/>
      <c r="O8" s="80"/>
      <c r="P8" s="81"/>
    </row>
    <row r="9" spans="1:16" ht="15" customHeight="1" x14ac:dyDescent="0.35">
      <c r="A9" s="85"/>
      <c r="B9" s="89"/>
      <c r="C9" s="90"/>
      <c r="D9" s="93" t="str">
        <f>IF('Projet éducatif'!F19&lt;&gt;0,'Projet éducatif'!F19," ")</f>
        <v xml:space="preserve"> </v>
      </c>
      <c r="E9" s="94"/>
      <c r="F9" s="94"/>
      <c r="G9" s="94"/>
      <c r="H9" s="94"/>
      <c r="I9" s="94"/>
      <c r="J9" s="95"/>
      <c r="K9" s="36"/>
      <c r="L9" s="38"/>
      <c r="M9" s="96" t="s">
        <v>6</v>
      </c>
      <c r="N9" s="80" t="s">
        <v>135</v>
      </c>
      <c r="O9" s="80"/>
      <c r="P9" s="81"/>
    </row>
    <row r="10" spans="1:16" ht="15" customHeight="1" x14ac:dyDescent="0.35">
      <c r="A10" s="85"/>
      <c r="B10" s="89"/>
      <c r="C10" s="90"/>
      <c r="D10" s="93" t="str">
        <f>IF('Projet éducatif'!F20&lt;&gt;0,'Projet éducatif'!F20," ")</f>
        <v>Nombres d'ateliers réalisés.</v>
      </c>
      <c r="E10" s="94"/>
      <c r="F10" s="94"/>
      <c r="G10" s="94"/>
      <c r="H10" s="94"/>
      <c r="I10" s="94"/>
      <c r="J10" s="95"/>
      <c r="K10" s="195">
        <v>2</v>
      </c>
      <c r="L10" s="196">
        <v>2</v>
      </c>
      <c r="M10" s="96"/>
      <c r="N10" s="80"/>
      <c r="O10" s="80"/>
      <c r="P10" s="81"/>
    </row>
    <row r="11" spans="1:16" ht="15.75" customHeight="1" thickBot="1" x14ac:dyDescent="0.4">
      <c r="A11" s="86"/>
      <c r="B11" s="91"/>
      <c r="C11" s="92"/>
      <c r="D11" s="100" t="str">
        <f>IF('Projet éducatif'!F21&lt;&gt;0,'Projet éducatif'!F21," ")</f>
        <v xml:space="preserve"> </v>
      </c>
      <c r="E11" s="101"/>
      <c r="F11" s="101"/>
      <c r="G11" s="101"/>
      <c r="H11" s="101"/>
      <c r="I11" s="101"/>
      <c r="J11" s="102"/>
      <c r="K11" s="37"/>
      <c r="L11" s="39"/>
      <c r="M11" s="97"/>
      <c r="N11" s="98"/>
      <c r="O11" s="98"/>
      <c r="P11" s="99"/>
    </row>
    <row r="12" spans="1:16" ht="5.0999999999999996" customHeight="1" x14ac:dyDescent="0.3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6"/>
      <c r="M12" s="7"/>
      <c r="N12" s="8"/>
      <c r="O12" s="8"/>
      <c r="P12" s="8"/>
    </row>
    <row r="13" spans="1:16" ht="16.899999999999999" x14ac:dyDescent="0.35">
      <c r="A13" s="7"/>
      <c r="B13" s="103" t="s">
        <v>27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8"/>
      <c r="P13" s="8"/>
    </row>
    <row r="14" spans="1:16" ht="5.0999999999999996" customHeight="1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 customHeight="1" x14ac:dyDescent="0.35">
      <c r="A15" s="110" t="s">
        <v>28</v>
      </c>
      <c r="B15" s="114" t="s">
        <v>29</v>
      </c>
      <c r="C15" s="116" t="s">
        <v>30</v>
      </c>
      <c r="D15" s="104" t="s">
        <v>31</v>
      </c>
      <c r="E15" s="105"/>
      <c r="F15" s="106"/>
      <c r="G15" s="104" t="s">
        <v>32</v>
      </c>
      <c r="H15" s="105"/>
      <c r="I15" s="105"/>
      <c r="J15" s="105"/>
      <c r="K15" s="105"/>
      <c r="L15" s="104" t="s">
        <v>33</v>
      </c>
      <c r="M15" s="105"/>
      <c r="N15" s="105"/>
      <c r="O15" s="105"/>
      <c r="P15" s="112"/>
    </row>
    <row r="16" spans="1:16" ht="15" customHeight="1" thickBot="1" x14ac:dyDescent="0.4">
      <c r="A16" s="111"/>
      <c r="B16" s="115"/>
      <c r="C16" s="117"/>
      <c r="D16" s="107"/>
      <c r="E16" s="108"/>
      <c r="F16" s="109"/>
      <c r="G16" s="107"/>
      <c r="H16" s="108"/>
      <c r="I16" s="108"/>
      <c r="J16" s="108"/>
      <c r="K16" s="108"/>
      <c r="L16" s="107"/>
      <c r="M16" s="108"/>
      <c r="N16" s="108"/>
      <c r="O16" s="108"/>
      <c r="P16" s="113"/>
    </row>
    <row r="17" spans="1:16" ht="15" customHeight="1" x14ac:dyDescent="0.4">
      <c r="A17" s="9" t="s">
        <v>34</v>
      </c>
      <c r="B17" s="265">
        <v>4</v>
      </c>
      <c r="C17" s="266" t="s">
        <v>55</v>
      </c>
      <c r="D17" s="267" t="s">
        <v>56</v>
      </c>
      <c r="E17" s="268"/>
      <c r="F17" s="269"/>
      <c r="G17" s="267" t="s">
        <v>120</v>
      </c>
      <c r="H17" s="268"/>
      <c r="I17" s="268"/>
      <c r="J17" s="268"/>
      <c r="K17" s="268"/>
      <c r="L17" s="270" t="s">
        <v>134</v>
      </c>
      <c r="M17" s="271"/>
      <c r="N17" s="271"/>
      <c r="O17" s="271"/>
      <c r="P17" s="272"/>
    </row>
    <row r="18" spans="1:16" ht="45.95" customHeight="1" x14ac:dyDescent="0.35">
      <c r="A18" s="296" t="s">
        <v>133</v>
      </c>
      <c r="B18" s="273"/>
      <c r="C18" s="274"/>
      <c r="D18" s="275"/>
      <c r="E18" s="276"/>
      <c r="F18" s="277"/>
      <c r="G18" s="275"/>
      <c r="H18" s="276"/>
      <c r="I18" s="276"/>
      <c r="J18" s="276"/>
      <c r="K18" s="276"/>
      <c r="L18" s="275"/>
      <c r="M18" s="276"/>
      <c r="N18" s="276"/>
      <c r="O18" s="276"/>
      <c r="P18" s="278"/>
    </row>
    <row r="19" spans="1:16" ht="15" customHeight="1" x14ac:dyDescent="0.4">
      <c r="A19" s="10" t="s">
        <v>35</v>
      </c>
      <c r="B19" s="274"/>
      <c r="C19" s="274"/>
      <c r="D19" s="279"/>
      <c r="E19" s="280"/>
      <c r="F19" s="281"/>
      <c r="G19" s="279"/>
      <c r="H19" s="280"/>
      <c r="I19" s="280"/>
      <c r="J19" s="280"/>
      <c r="K19" s="280"/>
      <c r="L19" s="279"/>
      <c r="M19" s="280"/>
      <c r="N19" s="280"/>
      <c r="O19" s="280"/>
      <c r="P19" s="282"/>
    </row>
    <row r="20" spans="1:16" ht="45.95" customHeight="1" x14ac:dyDescent="0.35">
      <c r="A20" s="33"/>
      <c r="B20" s="274"/>
      <c r="C20" s="274"/>
      <c r="D20" s="275"/>
      <c r="E20" s="276"/>
      <c r="F20" s="277"/>
      <c r="G20" s="275"/>
      <c r="H20" s="276"/>
      <c r="I20" s="276"/>
      <c r="J20" s="276"/>
      <c r="K20" s="276"/>
      <c r="L20" s="275"/>
      <c r="M20" s="276"/>
      <c r="N20" s="276"/>
      <c r="O20" s="276"/>
      <c r="P20" s="278"/>
    </row>
    <row r="21" spans="1:16" ht="13.9" x14ac:dyDescent="0.4">
      <c r="A21" s="11" t="s">
        <v>36</v>
      </c>
      <c r="B21" s="274"/>
      <c r="C21" s="274"/>
      <c r="D21" s="279"/>
      <c r="E21" s="280"/>
      <c r="F21" s="281"/>
      <c r="G21" s="283"/>
      <c r="H21" s="284"/>
      <c r="I21" s="284"/>
      <c r="J21" s="284"/>
      <c r="K21" s="284"/>
      <c r="L21" s="279"/>
      <c r="M21" s="280"/>
      <c r="N21" s="280"/>
      <c r="O21" s="280"/>
      <c r="P21" s="282"/>
    </row>
    <row r="22" spans="1:16" ht="45.95" customHeight="1" x14ac:dyDescent="0.35">
      <c r="A22" s="40"/>
      <c r="B22" s="274"/>
      <c r="C22" s="274"/>
      <c r="D22" s="275"/>
      <c r="E22" s="276"/>
      <c r="F22" s="277"/>
      <c r="G22" s="285"/>
      <c r="H22" s="286"/>
      <c r="I22" s="286"/>
      <c r="J22" s="286"/>
      <c r="K22" s="286"/>
      <c r="L22" s="275"/>
      <c r="M22" s="276"/>
      <c r="N22" s="276"/>
      <c r="O22" s="276"/>
      <c r="P22" s="278"/>
    </row>
    <row r="23" spans="1:16" ht="13.9" x14ac:dyDescent="0.4">
      <c r="A23" s="11" t="s">
        <v>37</v>
      </c>
      <c r="B23" s="274"/>
      <c r="C23" s="274"/>
      <c r="D23" s="279"/>
      <c r="E23" s="280"/>
      <c r="F23" s="281"/>
      <c r="G23" s="279"/>
      <c r="H23" s="280"/>
      <c r="I23" s="280"/>
      <c r="J23" s="280"/>
      <c r="K23" s="280"/>
      <c r="L23" s="279"/>
      <c r="M23" s="280"/>
      <c r="N23" s="280"/>
      <c r="O23" s="280"/>
      <c r="P23" s="282"/>
    </row>
    <row r="24" spans="1:16" ht="45.95" customHeight="1" x14ac:dyDescent="0.35">
      <c r="A24" s="12"/>
      <c r="B24" s="287"/>
      <c r="C24" s="287"/>
      <c r="D24" s="288"/>
      <c r="E24" s="289"/>
      <c r="F24" s="290"/>
      <c r="G24" s="288"/>
      <c r="H24" s="289"/>
      <c r="I24" s="289"/>
      <c r="J24" s="289"/>
      <c r="K24" s="289"/>
      <c r="L24" s="288"/>
      <c r="M24" s="289"/>
      <c r="N24" s="289"/>
      <c r="O24" s="289"/>
      <c r="P24" s="291"/>
    </row>
  </sheetData>
  <sheetProtection algorithmName="SHA-512" hashValue="VI7XEksfdy9cjICI8EpORbXO4O6tUvtaJ/6WpkyKJBD9q3DRaN5xXVuR0UtwIscIFJdmJTuRWrOIO69B6LQfAA==" saltValue="TEPARNPitgGCJ5xzQ/PHiw==" spinCount="100000" sheet="1" formatCells="0" selectLockedCells="1"/>
  <mergeCells count="44">
    <mergeCell ref="G23:K24"/>
    <mergeCell ref="G21:K22"/>
    <mergeCell ref="B23:B24"/>
    <mergeCell ref="C23:C24"/>
    <mergeCell ref="D23:F24"/>
    <mergeCell ref="B21:B22"/>
    <mergeCell ref="C21:C22"/>
    <mergeCell ref="D21:F22"/>
    <mergeCell ref="B19:B20"/>
    <mergeCell ref="C19:C20"/>
    <mergeCell ref="D19:F20"/>
    <mergeCell ref="G17:K18"/>
    <mergeCell ref="G19:K20"/>
    <mergeCell ref="B17:B18"/>
    <mergeCell ref="C17:C18"/>
    <mergeCell ref="D17:F18"/>
    <mergeCell ref="B13:N13"/>
    <mergeCell ref="D15:F16"/>
    <mergeCell ref="A15:A16"/>
    <mergeCell ref="G15:K16"/>
    <mergeCell ref="L15:P16"/>
    <mergeCell ref="B15:B16"/>
    <mergeCell ref="C15:C16"/>
    <mergeCell ref="D9:J9"/>
    <mergeCell ref="M9:M11"/>
    <mergeCell ref="N9:P11"/>
    <mergeCell ref="D10:J10"/>
    <mergeCell ref="D11:J11"/>
    <mergeCell ref="L23:P24"/>
    <mergeCell ref="L21:P22"/>
    <mergeCell ref="L19:P20"/>
    <mergeCell ref="L17:P18"/>
    <mergeCell ref="A1:C1"/>
    <mergeCell ref="A3:P3"/>
    <mergeCell ref="A5:L5"/>
    <mergeCell ref="M5:P5"/>
    <mergeCell ref="B6:L6"/>
    <mergeCell ref="M6:M8"/>
    <mergeCell ref="N6:P8"/>
    <mergeCell ref="B7:C7"/>
    <mergeCell ref="D7:J7"/>
    <mergeCell ref="A8:A11"/>
    <mergeCell ref="B8:C11"/>
    <mergeCell ref="D8:J8"/>
  </mergeCells>
  <pageMargins left="0.25" right="0.25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B80C-A600-44BF-AEB7-66EE2FFC6E67}">
  <dimension ref="A1:P24"/>
  <sheetViews>
    <sheetView topLeftCell="A2" zoomScale="85" zoomScaleNormal="85" workbookViewId="0">
      <selection activeCell="A20" sqref="A20"/>
    </sheetView>
  </sheetViews>
  <sheetFormatPr baseColWidth="10" defaultColWidth="11.3984375" defaultRowHeight="13.5" x14ac:dyDescent="0.35"/>
  <cols>
    <col min="1" max="1" width="23.265625" style="1" customWidth="1"/>
    <col min="2" max="3" width="11.3984375" style="1"/>
    <col min="4" max="6" width="9.73046875" style="1" customWidth="1"/>
    <col min="7" max="12" width="8.73046875" style="1" customWidth="1"/>
    <col min="13" max="13" width="11.3984375" style="1"/>
    <col min="14" max="15" width="9.73046875" style="1" customWidth="1"/>
    <col min="16" max="16" width="9" style="1" customWidth="1"/>
    <col min="17" max="17" width="1.73046875" style="1" customWidth="1"/>
    <col min="18" max="16384" width="11.3984375" style="1"/>
  </cols>
  <sheetData>
    <row r="1" spans="1:16" ht="30" customHeight="1" x14ac:dyDescent="0.35">
      <c r="A1" s="68" t="str">
        <f>'Projet éducatif'!A1:C1</f>
        <v>École St-David</v>
      </c>
      <c r="B1" s="68"/>
      <c r="C1" s="6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.0999999999999996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x14ac:dyDescent="1.100000000000000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9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899999999999999" x14ac:dyDescent="0.65">
      <c r="A5" s="71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74" t="s">
        <v>21</v>
      </c>
      <c r="N5" s="75"/>
      <c r="O5" s="75"/>
      <c r="P5" s="76"/>
    </row>
    <row r="6" spans="1:16" ht="28.5" customHeight="1" x14ac:dyDescent="0.35">
      <c r="A6" s="4" t="s">
        <v>9</v>
      </c>
      <c r="B6" s="77" t="str">
        <f>IF('Projet éducatif'!C13&lt;&gt;0,'Projet éducatif'!C13," ")</f>
        <v xml:space="preserve">Adapter nos interventions pour répondre aux besoins de tous les élèves. 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79" t="s">
        <v>22</v>
      </c>
      <c r="N6" s="80" t="s">
        <v>99</v>
      </c>
      <c r="O6" s="80"/>
      <c r="P6" s="81"/>
    </row>
    <row r="7" spans="1:16" ht="18" x14ac:dyDescent="0.4">
      <c r="A7" s="5" t="str">
        <f>'Projet éducatif'!D13</f>
        <v>Objectif 1.1</v>
      </c>
      <c r="B7" s="82" t="s">
        <v>38</v>
      </c>
      <c r="C7" s="83"/>
      <c r="D7" s="82" t="s">
        <v>24</v>
      </c>
      <c r="E7" s="84"/>
      <c r="F7" s="84"/>
      <c r="G7" s="84"/>
      <c r="H7" s="84"/>
      <c r="I7" s="84"/>
      <c r="J7" s="83"/>
      <c r="K7" s="16" t="s">
        <v>25</v>
      </c>
      <c r="L7" s="24" t="s">
        <v>26</v>
      </c>
      <c r="M7" s="79"/>
      <c r="N7" s="80"/>
      <c r="O7" s="80"/>
      <c r="P7" s="81"/>
    </row>
    <row r="8" spans="1:16" ht="15" customHeight="1" x14ac:dyDescent="0.35">
      <c r="A8" s="85" t="str">
        <f>IF('Projet éducatif'!D14&lt;&gt;0,'Projet éducatif'!D14," ")</f>
        <v xml:space="preserve">Augmenter le taux de réussite aux épreuves ministérielles en écriture </v>
      </c>
      <c r="B8" s="87" t="str">
        <f>IF('Projet éducatif'!E13&lt;&gt;0,'Projet éducatif'!E13," ")</f>
        <v xml:space="preserve">90% en 4ième année en français 
85% en 6ième année en français et 85% en mathématiques </v>
      </c>
      <c r="C8" s="88"/>
      <c r="D8" s="93" t="str">
        <f>IF('Projet éducatif'!F13&lt;&gt;0,'Projet éducatif'!F13," ")</f>
        <v xml:space="preserve"> </v>
      </c>
      <c r="E8" s="94"/>
      <c r="F8" s="94"/>
      <c r="G8" s="94"/>
      <c r="H8" s="94"/>
      <c r="I8" s="94"/>
      <c r="J8" s="95"/>
      <c r="K8" s="42"/>
      <c r="L8" s="43"/>
      <c r="M8" s="79"/>
      <c r="N8" s="80"/>
      <c r="O8" s="80"/>
      <c r="P8" s="81"/>
    </row>
    <row r="9" spans="1:16" ht="15" customHeight="1" x14ac:dyDescent="0.35">
      <c r="A9" s="85"/>
      <c r="B9" s="89"/>
      <c r="C9" s="90"/>
      <c r="D9" s="93" t="str">
        <f>IF('Projet éducatif'!F14&lt;&gt;0,'Projet éducatif'!F14," ")</f>
        <v xml:space="preserve">Taux de réussite à l'épreuve de 4ième année </v>
      </c>
      <c r="E9" s="94"/>
      <c r="F9" s="94"/>
      <c r="G9" s="94"/>
      <c r="H9" s="94"/>
      <c r="I9" s="94"/>
      <c r="J9" s="95"/>
      <c r="K9" s="42"/>
      <c r="L9" s="43"/>
      <c r="M9" s="96" t="s">
        <v>6</v>
      </c>
      <c r="N9" s="80" t="s">
        <v>100</v>
      </c>
      <c r="O9" s="80"/>
      <c r="P9" s="81"/>
    </row>
    <row r="10" spans="1:16" ht="15" customHeight="1" x14ac:dyDescent="0.35">
      <c r="A10" s="85"/>
      <c r="B10" s="89"/>
      <c r="C10" s="90"/>
      <c r="D10" s="93" t="str">
        <f>IF('Projet éducatif'!F15&lt;&gt;0,'Projet éducatif'!F15," ")</f>
        <v>Taux de réussite à l'épreuve de 6ième année - Français</v>
      </c>
      <c r="E10" s="94"/>
      <c r="F10" s="94"/>
      <c r="G10" s="94"/>
      <c r="H10" s="94"/>
      <c r="I10" s="94"/>
      <c r="J10" s="95"/>
      <c r="K10" s="42"/>
      <c r="L10" s="43"/>
      <c r="M10" s="96"/>
      <c r="N10" s="80"/>
      <c r="O10" s="80"/>
      <c r="P10" s="81"/>
    </row>
    <row r="11" spans="1:16" ht="15.75" customHeight="1" thickBot="1" x14ac:dyDescent="0.4">
      <c r="A11" s="86"/>
      <c r="B11" s="91"/>
      <c r="C11" s="92"/>
      <c r="D11" s="100" t="str">
        <f>IF('Projet éducatif'!F16&lt;&gt;0,'Projet éducatif'!F16," ")</f>
        <v>Taux de réussite à l'épreuve de 6ième année - Mathématiques</v>
      </c>
      <c r="E11" s="101"/>
      <c r="F11" s="101"/>
      <c r="G11" s="101"/>
      <c r="H11" s="101"/>
      <c r="I11" s="101"/>
      <c r="J11" s="102"/>
      <c r="K11" s="34"/>
      <c r="L11" s="35"/>
      <c r="M11" s="97"/>
      <c r="N11" s="98"/>
      <c r="O11" s="98"/>
      <c r="P11" s="99"/>
    </row>
    <row r="12" spans="1:16" ht="5.0999999999999996" customHeight="1" x14ac:dyDescent="0.3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6"/>
      <c r="M12" s="7"/>
      <c r="N12" s="8"/>
      <c r="O12" s="8"/>
      <c r="P12" s="8"/>
    </row>
    <row r="13" spans="1:16" ht="16.899999999999999" x14ac:dyDescent="0.35">
      <c r="A13" s="7"/>
      <c r="B13" s="103" t="s">
        <v>27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8"/>
      <c r="P13" s="8"/>
    </row>
    <row r="14" spans="1:16" ht="5.0999999999999996" customHeight="1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 customHeight="1" x14ac:dyDescent="0.35">
      <c r="A15" s="110" t="s">
        <v>28</v>
      </c>
      <c r="B15" s="114" t="s">
        <v>29</v>
      </c>
      <c r="C15" s="116" t="s">
        <v>30</v>
      </c>
      <c r="D15" s="104" t="s">
        <v>31</v>
      </c>
      <c r="E15" s="105"/>
      <c r="F15" s="106"/>
      <c r="G15" s="104" t="s">
        <v>32</v>
      </c>
      <c r="H15" s="105"/>
      <c r="I15" s="105"/>
      <c r="J15" s="105"/>
      <c r="K15" s="105"/>
      <c r="L15" s="104" t="s">
        <v>33</v>
      </c>
      <c r="M15" s="105"/>
      <c r="N15" s="105"/>
      <c r="O15" s="105"/>
      <c r="P15" s="112"/>
    </row>
    <row r="16" spans="1:16" ht="15" customHeight="1" thickBot="1" x14ac:dyDescent="0.4">
      <c r="A16" s="111"/>
      <c r="B16" s="115"/>
      <c r="C16" s="117"/>
      <c r="D16" s="107"/>
      <c r="E16" s="108"/>
      <c r="F16" s="109"/>
      <c r="G16" s="107"/>
      <c r="H16" s="108"/>
      <c r="I16" s="108"/>
      <c r="J16" s="108"/>
      <c r="K16" s="108"/>
      <c r="L16" s="107"/>
      <c r="M16" s="108"/>
      <c r="N16" s="108"/>
      <c r="O16" s="108"/>
      <c r="P16" s="113"/>
    </row>
    <row r="17" spans="1:16" ht="13.9" x14ac:dyDescent="0.4">
      <c r="A17" s="9" t="s">
        <v>34</v>
      </c>
      <c r="B17" s="265" t="s">
        <v>57</v>
      </c>
      <c r="C17" s="266" t="s">
        <v>55</v>
      </c>
      <c r="D17" s="267" t="s">
        <v>60</v>
      </c>
      <c r="E17" s="268"/>
      <c r="F17" s="269"/>
      <c r="G17" s="267" t="s">
        <v>58</v>
      </c>
      <c r="H17" s="268"/>
      <c r="I17" s="268"/>
      <c r="J17" s="268"/>
      <c r="K17" s="268"/>
      <c r="L17" s="270" t="s">
        <v>126</v>
      </c>
      <c r="M17" s="271"/>
      <c r="N17" s="271"/>
      <c r="O17" s="271"/>
      <c r="P17" s="272"/>
    </row>
    <row r="18" spans="1:16" ht="45.95" customHeight="1" x14ac:dyDescent="0.35">
      <c r="A18" s="294" t="s">
        <v>124</v>
      </c>
      <c r="B18" s="273"/>
      <c r="C18" s="274"/>
      <c r="D18" s="275"/>
      <c r="E18" s="276"/>
      <c r="F18" s="277"/>
      <c r="G18" s="275"/>
      <c r="H18" s="276"/>
      <c r="I18" s="276"/>
      <c r="J18" s="276"/>
      <c r="K18" s="276"/>
      <c r="L18" s="275"/>
      <c r="M18" s="276"/>
      <c r="N18" s="276"/>
      <c r="O18" s="276"/>
      <c r="P18" s="278"/>
    </row>
    <row r="19" spans="1:16" ht="13.9" x14ac:dyDescent="0.4">
      <c r="A19" s="10" t="s">
        <v>35</v>
      </c>
      <c r="B19" s="274" t="s">
        <v>59</v>
      </c>
      <c r="C19" s="266" t="s">
        <v>55</v>
      </c>
      <c r="D19" s="279" t="s">
        <v>61</v>
      </c>
      <c r="E19" s="280"/>
      <c r="F19" s="281"/>
      <c r="G19" s="279" t="s">
        <v>62</v>
      </c>
      <c r="H19" s="280"/>
      <c r="I19" s="280"/>
      <c r="J19" s="280"/>
      <c r="K19" s="280"/>
      <c r="L19" s="279" t="s">
        <v>126</v>
      </c>
      <c r="M19" s="280"/>
      <c r="N19" s="280"/>
      <c r="O19" s="280"/>
      <c r="P19" s="282"/>
    </row>
    <row r="20" spans="1:16" ht="45.95" customHeight="1" x14ac:dyDescent="0.35">
      <c r="A20" s="294" t="s">
        <v>125</v>
      </c>
      <c r="B20" s="274"/>
      <c r="C20" s="274"/>
      <c r="D20" s="275"/>
      <c r="E20" s="276"/>
      <c r="F20" s="277"/>
      <c r="G20" s="275"/>
      <c r="H20" s="276"/>
      <c r="I20" s="276"/>
      <c r="J20" s="276"/>
      <c r="K20" s="276"/>
      <c r="L20" s="275"/>
      <c r="M20" s="276"/>
      <c r="N20" s="276"/>
      <c r="O20" s="276"/>
      <c r="P20" s="278"/>
    </row>
    <row r="21" spans="1:16" ht="13.9" x14ac:dyDescent="0.4">
      <c r="A21" s="11" t="s">
        <v>36</v>
      </c>
      <c r="B21" s="274" t="s">
        <v>128</v>
      </c>
      <c r="C21" s="274" t="s">
        <v>129</v>
      </c>
      <c r="D21" s="279" t="s">
        <v>130</v>
      </c>
      <c r="E21" s="280"/>
      <c r="F21" s="281"/>
      <c r="G21" s="283" t="s">
        <v>131</v>
      </c>
      <c r="H21" s="284"/>
      <c r="I21" s="284"/>
      <c r="J21" s="284"/>
      <c r="K21" s="284"/>
      <c r="L21" s="283" t="s">
        <v>132</v>
      </c>
      <c r="M21" s="284"/>
      <c r="N21" s="284"/>
      <c r="O21" s="284"/>
      <c r="P21" s="292"/>
    </row>
    <row r="22" spans="1:16" ht="45.95" customHeight="1" x14ac:dyDescent="0.35">
      <c r="A22" s="294" t="s">
        <v>127</v>
      </c>
      <c r="B22" s="274"/>
      <c r="C22" s="274"/>
      <c r="D22" s="275"/>
      <c r="E22" s="276"/>
      <c r="F22" s="277"/>
      <c r="G22" s="285"/>
      <c r="H22" s="286"/>
      <c r="I22" s="286"/>
      <c r="J22" s="286"/>
      <c r="K22" s="286"/>
      <c r="L22" s="285"/>
      <c r="M22" s="286"/>
      <c r="N22" s="286"/>
      <c r="O22" s="286"/>
      <c r="P22" s="293"/>
    </row>
    <row r="23" spans="1:16" ht="13.9" x14ac:dyDescent="0.4">
      <c r="A23" s="11" t="s">
        <v>37</v>
      </c>
      <c r="B23" s="274" t="s">
        <v>128</v>
      </c>
      <c r="C23" s="274" t="s">
        <v>129</v>
      </c>
      <c r="D23" s="279" t="s">
        <v>137</v>
      </c>
      <c r="E23" s="280"/>
      <c r="F23" s="281"/>
      <c r="G23" s="279" t="s">
        <v>138</v>
      </c>
      <c r="H23" s="280"/>
      <c r="I23" s="280"/>
      <c r="J23" s="280"/>
      <c r="K23" s="280"/>
      <c r="L23" s="279" t="s">
        <v>139</v>
      </c>
      <c r="M23" s="280"/>
      <c r="N23" s="280"/>
      <c r="O23" s="280"/>
      <c r="P23" s="282"/>
    </row>
    <row r="24" spans="1:16" ht="45.95" customHeight="1" x14ac:dyDescent="0.35">
      <c r="A24" s="295" t="s">
        <v>136</v>
      </c>
      <c r="B24" s="287"/>
      <c r="C24" s="287"/>
      <c r="D24" s="288"/>
      <c r="E24" s="289"/>
      <c r="F24" s="290"/>
      <c r="G24" s="288"/>
      <c r="H24" s="289"/>
      <c r="I24" s="289"/>
      <c r="J24" s="289"/>
      <c r="K24" s="289"/>
      <c r="L24" s="288"/>
      <c r="M24" s="289"/>
      <c r="N24" s="289"/>
      <c r="O24" s="289"/>
      <c r="P24" s="291"/>
    </row>
  </sheetData>
  <sheetProtection algorithmName="SHA-512" hashValue="8ghb3JXxXIAf4+3QP8yoyMbLvMcYiTxW0QLPWemMMtcxa4Tjmb3+aS69nhyIMmEMfhAyozRJVJVw0UU15viSGw==" saltValue="1pG2CP5LLkQSFnLh3iphVA==" spinCount="100000" sheet="1" formatCells="0" selectLockedCells="1"/>
  <mergeCells count="44">
    <mergeCell ref="L15:P16"/>
    <mergeCell ref="L19:P20"/>
    <mergeCell ref="L17:P18"/>
    <mergeCell ref="D19:F20"/>
    <mergeCell ref="D21:F22"/>
    <mergeCell ref="G15:K16"/>
    <mergeCell ref="G17:K18"/>
    <mergeCell ref="G19:K20"/>
    <mergeCell ref="G21:K22"/>
    <mergeCell ref="G23:K24"/>
    <mergeCell ref="L23:P24"/>
    <mergeCell ref="L21:P22"/>
    <mergeCell ref="A1:C1"/>
    <mergeCell ref="M5:P5"/>
    <mergeCell ref="A5:L5"/>
    <mergeCell ref="B6:L6"/>
    <mergeCell ref="A3:P3"/>
    <mergeCell ref="B13:N13"/>
    <mergeCell ref="N6:P8"/>
    <mergeCell ref="B17:B18"/>
    <mergeCell ref="B19:B20"/>
    <mergeCell ref="C19:C20"/>
    <mergeCell ref="D10:J10"/>
    <mergeCell ref="D15:F16"/>
    <mergeCell ref="D17:F18"/>
    <mergeCell ref="C23:C24"/>
    <mergeCell ref="B23:B24"/>
    <mergeCell ref="C21:C22"/>
    <mergeCell ref="B21:B22"/>
    <mergeCell ref="D23:F24"/>
    <mergeCell ref="N9:P11"/>
    <mergeCell ref="M9:M11"/>
    <mergeCell ref="D11:J11"/>
    <mergeCell ref="M6:M8"/>
    <mergeCell ref="D7:J7"/>
    <mergeCell ref="D8:J8"/>
    <mergeCell ref="D9:J9"/>
    <mergeCell ref="C17:C18"/>
    <mergeCell ref="B7:C7"/>
    <mergeCell ref="B8:C11"/>
    <mergeCell ref="A8:A11"/>
    <mergeCell ref="A15:A16"/>
    <mergeCell ref="B15:B16"/>
    <mergeCell ref="C15:C16"/>
  </mergeCells>
  <pageMargins left="0.25" right="0.25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6C2D-B909-49E5-8C73-1AD609EAC380}">
  <dimension ref="A1:P24"/>
  <sheetViews>
    <sheetView topLeftCell="A2" zoomScale="85" zoomScaleNormal="85" workbookViewId="0">
      <selection activeCell="A24" sqref="A24"/>
    </sheetView>
  </sheetViews>
  <sheetFormatPr baseColWidth="10" defaultColWidth="11.3984375" defaultRowHeight="13.5" x14ac:dyDescent="0.35"/>
  <cols>
    <col min="1" max="1" width="23.265625" style="1" customWidth="1"/>
    <col min="2" max="3" width="11.3984375" style="1"/>
    <col min="4" max="6" width="9.73046875" style="1" customWidth="1"/>
    <col min="7" max="12" width="8.73046875" style="1" customWidth="1"/>
    <col min="13" max="13" width="11.3984375" style="1"/>
    <col min="14" max="16" width="9.73046875" style="1" customWidth="1"/>
    <col min="17" max="17" width="1.73046875" style="1" customWidth="1"/>
    <col min="18" max="16384" width="11.3984375" style="1"/>
  </cols>
  <sheetData>
    <row r="1" spans="1:16" ht="30" customHeight="1" x14ac:dyDescent="0.35">
      <c r="A1" s="68" t="str">
        <f>'Projet éducatif'!A1:C1</f>
        <v>École St-David</v>
      </c>
      <c r="B1" s="68"/>
      <c r="C1" s="6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.0999999999999996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x14ac:dyDescent="1.100000000000000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9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899999999999999" x14ac:dyDescent="0.65">
      <c r="A5" s="118" t="s">
        <v>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74" t="s">
        <v>21</v>
      </c>
      <c r="N5" s="75"/>
      <c r="O5" s="75"/>
      <c r="P5" s="76"/>
    </row>
    <row r="6" spans="1:16" ht="28.5" customHeight="1" x14ac:dyDescent="0.35">
      <c r="A6" s="25" t="s">
        <v>13</v>
      </c>
      <c r="B6" s="121" t="str">
        <f>IF('Projet éducatif'!C23&lt;&gt;0,'Projet éducatif'!C23," ")</f>
        <v>Le milieu et son personnel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79" t="s">
        <v>22</v>
      </c>
      <c r="N6" s="80" t="s">
        <v>97</v>
      </c>
      <c r="O6" s="80"/>
      <c r="P6" s="81"/>
    </row>
    <row r="7" spans="1:16" ht="18" x14ac:dyDescent="0.4">
      <c r="A7" s="26" t="str">
        <f>'Projet éducatif'!D23</f>
        <v>Objectif 2.1</v>
      </c>
      <c r="B7" s="123" t="s">
        <v>38</v>
      </c>
      <c r="C7" s="124"/>
      <c r="D7" s="123" t="s">
        <v>24</v>
      </c>
      <c r="E7" s="125"/>
      <c r="F7" s="125"/>
      <c r="G7" s="125"/>
      <c r="H7" s="125"/>
      <c r="I7" s="125"/>
      <c r="J7" s="124"/>
      <c r="K7" s="27" t="s">
        <v>25</v>
      </c>
      <c r="L7" s="28" t="s">
        <v>26</v>
      </c>
      <c r="M7" s="79"/>
      <c r="N7" s="80"/>
      <c r="O7" s="80"/>
      <c r="P7" s="81"/>
    </row>
    <row r="8" spans="1:16" ht="15" customHeight="1" x14ac:dyDescent="0.35">
      <c r="A8" s="126" t="str">
        <f>IF('Projet éducatif'!D24&lt;&gt;0,'Projet éducatif'!D24," ")</f>
        <v>Poursuivre des CAP collaboratives pour favoriser la mobilisation du personnel et mettre à profit notre expertise</v>
      </c>
      <c r="B8" s="128" t="str">
        <f>IF('Projet éducatif'!E23&lt;&gt;0,'Projet éducatif'!E23," ")</f>
        <v xml:space="preserve">Offrir des projets à la portée de tous et valoriser l'implication du personnel. </v>
      </c>
      <c r="C8" s="129"/>
      <c r="D8" s="134" t="str">
        <f>IF('Projet éducatif'!F23&lt;&gt;0,'Projet éducatif'!F23," ")</f>
        <v xml:space="preserve"> </v>
      </c>
      <c r="E8" s="135"/>
      <c r="F8" s="135"/>
      <c r="G8" s="135"/>
      <c r="H8" s="135"/>
      <c r="I8" s="135"/>
      <c r="J8" s="136"/>
      <c r="K8" s="44"/>
      <c r="L8" s="45"/>
      <c r="M8" s="79"/>
      <c r="N8" s="80"/>
      <c r="O8" s="80"/>
      <c r="P8" s="81"/>
    </row>
    <row r="9" spans="1:16" ht="15" customHeight="1" x14ac:dyDescent="0.35">
      <c r="A9" s="126"/>
      <c r="B9" s="130"/>
      <c r="C9" s="131"/>
      <c r="D9" s="134" t="str">
        <f>IF('Projet éducatif'!F24&lt;&gt;0,'Projet éducatif'!F24," ")</f>
        <v xml:space="preserve">Nombre de projets réalisés </v>
      </c>
      <c r="E9" s="135"/>
      <c r="F9" s="135"/>
      <c r="G9" s="135"/>
      <c r="H9" s="135"/>
      <c r="I9" s="135"/>
      <c r="J9" s="136"/>
      <c r="K9" s="44">
        <v>2</v>
      </c>
      <c r="L9" s="45">
        <v>2</v>
      </c>
      <c r="M9" s="96" t="s">
        <v>6</v>
      </c>
      <c r="N9" s="80" t="s">
        <v>98</v>
      </c>
      <c r="O9" s="80"/>
      <c r="P9" s="81"/>
    </row>
    <row r="10" spans="1:16" ht="15" customHeight="1" x14ac:dyDescent="0.35">
      <c r="A10" s="126"/>
      <c r="B10" s="130"/>
      <c r="C10" s="131"/>
      <c r="D10" s="134" t="str">
        <f>IF('Projet éducatif'!F25&lt;&gt;0,'Projet éducatif'!F25," ")</f>
        <v>Nombre de rencontres CAP</v>
      </c>
      <c r="E10" s="135"/>
      <c r="F10" s="135"/>
      <c r="G10" s="135"/>
      <c r="H10" s="135"/>
      <c r="I10" s="135"/>
      <c r="J10" s="136"/>
      <c r="K10" s="44">
        <v>1</v>
      </c>
      <c r="L10" s="45">
        <v>1</v>
      </c>
      <c r="M10" s="96"/>
      <c r="N10" s="80"/>
      <c r="O10" s="80"/>
      <c r="P10" s="81"/>
    </row>
    <row r="11" spans="1:16" ht="15.75" customHeight="1" thickBot="1" x14ac:dyDescent="0.4">
      <c r="A11" s="127"/>
      <c r="B11" s="132"/>
      <c r="C11" s="133"/>
      <c r="D11" s="137" t="str">
        <f>IF('Projet éducatif'!F26&lt;&gt;0,'Projet éducatif'!F26," ")</f>
        <v xml:space="preserve"> </v>
      </c>
      <c r="E11" s="138"/>
      <c r="F11" s="138"/>
      <c r="G11" s="138"/>
      <c r="H11" s="138"/>
      <c r="I11" s="138"/>
      <c r="J11" s="139"/>
      <c r="K11" s="46"/>
      <c r="L11" s="47"/>
      <c r="M11" s="97"/>
      <c r="N11" s="98"/>
      <c r="O11" s="98"/>
      <c r="P11" s="99"/>
    </row>
    <row r="12" spans="1:16" ht="5.0999999999999996" customHeight="1" x14ac:dyDescent="0.3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6"/>
      <c r="M12" s="7"/>
      <c r="N12" s="8"/>
      <c r="O12" s="8"/>
      <c r="P12" s="8"/>
    </row>
    <row r="13" spans="1:16" ht="16.899999999999999" x14ac:dyDescent="0.35">
      <c r="A13" s="7"/>
      <c r="B13" s="140" t="s">
        <v>27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8"/>
      <c r="P13" s="8"/>
    </row>
    <row r="14" spans="1:16" ht="5.0999999999999996" customHeight="1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 customHeight="1" x14ac:dyDescent="0.35">
      <c r="A15" s="147" t="s">
        <v>28</v>
      </c>
      <c r="B15" s="151" t="s">
        <v>29</v>
      </c>
      <c r="C15" s="153" t="s">
        <v>30</v>
      </c>
      <c r="D15" s="141" t="s">
        <v>31</v>
      </c>
      <c r="E15" s="142"/>
      <c r="F15" s="143"/>
      <c r="G15" s="141" t="s">
        <v>32</v>
      </c>
      <c r="H15" s="142"/>
      <c r="I15" s="142"/>
      <c r="J15" s="142"/>
      <c r="K15" s="142"/>
      <c r="L15" s="141" t="s">
        <v>33</v>
      </c>
      <c r="M15" s="142"/>
      <c r="N15" s="142"/>
      <c r="O15" s="142"/>
      <c r="P15" s="149"/>
    </row>
    <row r="16" spans="1:16" ht="15" customHeight="1" thickBot="1" x14ac:dyDescent="0.4">
      <c r="A16" s="148"/>
      <c r="B16" s="152"/>
      <c r="C16" s="154"/>
      <c r="D16" s="144"/>
      <c r="E16" s="145"/>
      <c r="F16" s="146"/>
      <c r="G16" s="144"/>
      <c r="H16" s="145"/>
      <c r="I16" s="145"/>
      <c r="J16" s="145"/>
      <c r="K16" s="145"/>
      <c r="L16" s="144"/>
      <c r="M16" s="145"/>
      <c r="N16" s="145"/>
      <c r="O16" s="145"/>
      <c r="P16" s="150"/>
    </row>
    <row r="17" spans="1:16" ht="13.9" x14ac:dyDescent="0.4">
      <c r="A17" s="9" t="s">
        <v>34</v>
      </c>
      <c r="B17" s="265" t="s">
        <v>63</v>
      </c>
      <c r="C17" s="266" t="s">
        <v>64</v>
      </c>
      <c r="D17" s="267" t="s">
        <v>65</v>
      </c>
      <c r="E17" s="268"/>
      <c r="F17" s="269"/>
      <c r="G17" s="267" t="s">
        <v>66</v>
      </c>
      <c r="H17" s="268"/>
      <c r="I17" s="268"/>
      <c r="J17" s="268"/>
      <c r="K17" s="268"/>
      <c r="L17" s="270" t="s">
        <v>145</v>
      </c>
      <c r="M17" s="271"/>
      <c r="N17" s="271"/>
      <c r="O17" s="271"/>
      <c r="P17" s="272"/>
    </row>
    <row r="18" spans="1:16" ht="45.95" customHeight="1" x14ac:dyDescent="0.35">
      <c r="A18" s="294" t="s">
        <v>140</v>
      </c>
      <c r="B18" s="273"/>
      <c r="C18" s="274"/>
      <c r="D18" s="275"/>
      <c r="E18" s="276"/>
      <c r="F18" s="277"/>
      <c r="G18" s="275"/>
      <c r="H18" s="276"/>
      <c r="I18" s="276"/>
      <c r="J18" s="276"/>
      <c r="K18" s="276"/>
      <c r="L18" s="275"/>
      <c r="M18" s="276"/>
      <c r="N18" s="276"/>
      <c r="O18" s="276"/>
      <c r="P18" s="278"/>
    </row>
    <row r="19" spans="1:16" ht="13.9" x14ac:dyDescent="0.4">
      <c r="A19" s="10" t="s">
        <v>35</v>
      </c>
      <c r="B19" s="273" t="s">
        <v>63</v>
      </c>
      <c r="C19" s="274" t="s">
        <v>67</v>
      </c>
      <c r="D19" s="279" t="s">
        <v>68</v>
      </c>
      <c r="E19" s="280"/>
      <c r="F19" s="281"/>
      <c r="G19" s="279" t="s">
        <v>69</v>
      </c>
      <c r="H19" s="280"/>
      <c r="I19" s="280"/>
      <c r="J19" s="280"/>
      <c r="K19" s="280"/>
      <c r="L19" s="279" t="s">
        <v>144</v>
      </c>
      <c r="M19" s="280"/>
      <c r="N19" s="280"/>
      <c r="O19" s="280"/>
      <c r="P19" s="282"/>
    </row>
    <row r="20" spans="1:16" ht="45.95" customHeight="1" x14ac:dyDescent="0.35">
      <c r="A20" s="294" t="s">
        <v>141</v>
      </c>
      <c r="B20" s="273"/>
      <c r="C20" s="274"/>
      <c r="D20" s="275"/>
      <c r="E20" s="276"/>
      <c r="F20" s="277"/>
      <c r="G20" s="275"/>
      <c r="H20" s="276"/>
      <c r="I20" s="276"/>
      <c r="J20" s="276"/>
      <c r="K20" s="276"/>
      <c r="L20" s="275"/>
      <c r="M20" s="276"/>
      <c r="N20" s="276"/>
      <c r="O20" s="276"/>
      <c r="P20" s="278"/>
    </row>
    <row r="21" spans="1:16" ht="13.9" x14ac:dyDescent="0.4">
      <c r="A21" s="11" t="s">
        <v>36</v>
      </c>
      <c r="B21" s="273" t="s">
        <v>70</v>
      </c>
      <c r="C21" s="274" t="s">
        <v>121</v>
      </c>
      <c r="D21" s="279" t="s">
        <v>71</v>
      </c>
      <c r="E21" s="280"/>
      <c r="F21" s="281"/>
      <c r="G21" s="283" t="s">
        <v>72</v>
      </c>
      <c r="H21" s="284"/>
      <c r="I21" s="284"/>
      <c r="J21" s="284"/>
      <c r="K21" s="284"/>
      <c r="L21" s="283" t="s">
        <v>147</v>
      </c>
      <c r="M21" s="284"/>
      <c r="N21" s="284"/>
      <c r="O21" s="284"/>
      <c r="P21" s="292"/>
    </row>
    <row r="22" spans="1:16" ht="45.95" customHeight="1" x14ac:dyDescent="0.35">
      <c r="A22" s="294" t="s">
        <v>142</v>
      </c>
      <c r="B22" s="273"/>
      <c r="C22" s="274"/>
      <c r="D22" s="275"/>
      <c r="E22" s="276"/>
      <c r="F22" s="277"/>
      <c r="G22" s="285"/>
      <c r="H22" s="286"/>
      <c r="I22" s="286"/>
      <c r="J22" s="286"/>
      <c r="K22" s="286"/>
      <c r="L22" s="285"/>
      <c r="M22" s="286"/>
      <c r="N22" s="286"/>
      <c r="O22" s="286"/>
      <c r="P22" s="293"/>
    </row>
    <row r="23" spans="1:16" ht="13.9" x14ac:dyDescent="0.4">
      <c r="A23" s="11" t="s">
        <v>37</v>
      </c>
      <c r="B23" s="273" t="s">
        <v>70</v>
      </c>
      <c r="C23" s="274" t="s">
        <v>121</v>
      </c>
      <c r="D23" s="279" t="s">
        <v>73</v>
      </c>
      <c r="E23" s="280"/>
      <c r="F23" s="281"/>
      <c r="G23" s="283" t="s">
        <v>72</v>
      </c>
      <c r="H23" s="284"/>
      <c r="I23" s="284"/>
      <c r="J23" s="284"/>
      <c r="K23" s="284"/>
      <c r="L23" s="279" t="s">
        <v>146</v>
      </c>
      <c r="M23" s="280"/>
      <c r="N23" s="280"/>
      <c r="O23" s="280"/>
      <c r="P23" s="282"/>
    </row>
    <row r="24" spans="1:16" ht="45.95" customHeight="1" thickBot="1" x14ac:dyDescent="0.4">
      <c r="A24" s="295" t="s">
        <v>143</v>
      </c>
      <c r="B24" s="273"/>
      <c r="C24" s="274"/>
      <c r="D24" s="275"/>
      <c r="E24" s="276"/>
      <c r="F24" s="277"/>
      <c r="G24" s="285"/>
      <c r="H24" s="286"/>
      <c r="I24" s="286"/>
      <c r="J24" s="286"/>
      <c r="K24" s="286"/>
      <c r="L24" s="288"/>
      <c r="M24" s="289"/>
      <c r="N24" s="289"/>
      <c r="O24" s="289"/>
      <c r="P24" s="291"/>
    </row>
  </sheetData>
  <sheetProtection algorithmName="SHA-512" hashValue="cQS4ku4qcxRaMOyV/sqhvJ2RmTJZ3/FfiBxsztkQZslwVCkAaEUTD8wq3qaybEhICFex9YGiXPGu3FreJ2TBZg==" saltValue="B0DSfks25lBtB/ETuaq2Cg==" spinCount="100000" sheet="1" formatCells="0" selectLockedCells="1"/>
  <mergeCells count="44">
    <mergeCell ref="G23:K24"/>
    <mergeCell ref="B21:B22"/>
    <mergeCell ref="C21:C22"/>
    <mergeCell ref="G17:K18"/>
    <mergeCell ref="L23:P24"/>
    <mergeCell ref="L21:P22"/>
    <mergeCell ref="L19:P20"/>
    <mergeCell ref="L17:P18"/>
    <mergeCell ref="D21:F22"/>
    <mergeCell ref="G21:K22"/>
    <mergeCell ref="B19:B20"/>
    <mergeCell ref="C19:C20"/>
    <mergeCell ref="D19:F20"/>
    <mergeCell ref="G19:K20"/>
    <mergeCell ref="B23:B24"/>
    <mergeCell ref="C23:C24"/>
    <mergeCell ref="D23:F24"/>
    <mergeCell ref="B15:B16"/>
    <mergeCell ref="C15:C16"/>
    <mergeCell ref="B17:B18"/>
    <mergeCell ref="C17:C18"/>
    <mergeCell ref="D17:F18"/>
    <mergeCell ref="D11:J11"/>
    <mergeCell ref="B13:N13"/>
    <mergeCell ref="D15:F16"/>
    <mergeCell ref="A15:A16"/>
    <mergeCell ref="L15:P16"/>
    <mergeCell ref="G15:K16"/>
    <mergeCell ref="A1:C1"/>
    <mergeCell ref="A3:P3"/>
    <mergeCell ref="A5:L5"/>
    <mergeCell ref="M5:P5"/>
    <mergeCell ref="B6:L6"/>
    <mergeCell ref="M6:M8"/>
    <mergeCell ref="N6:P8"/>
    <mergeCell ref="B7:C7"/>
    <mergeCell ref="D7:J7"/>
    <mergeCell ref="A8:A11"/>
    <mergeCell ref="B8:C11"/>
    <mergeCell ref="D8:J8"/>
    <mergeCell ref="D9:J9"/>
    <mergeCell ref="M9:M11"/>
    <mergeCell ref="N9:P11"/>
    <mergeCell ref="D10:J10"/>
  </mergeCells>
  <pageMargins left="0.25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A256-6444-4A33-A374-38A1900E6764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028F-6C00-4ED8-94B6-CDB35AC390D3}">
  <dimension ref="A1:P24"/>
  <sheetViews>
    <sheetView zoomScale="70" zoomScaleNormal="70" workbookViewId="0">
      <selection activeCell="A24" sqref="A24"/>
    </sheetView>
  </sheetViews>
  <sheetFormatPr baseColWidth="10" defaultColWidth="11.3984375" defaultRowHeight="13.5" x14ac:dyDescent="0.35"/>
  <cols>
    <col min="1" max="1" width="23.265625" style="1" customWidth="1"/>
    <col min="2" max="3" width="11.3984375" style="1"/>
    <col min="4" max="6" width="9.73046875" style="1" customWidth="1"/>
    <col min="7" max="12" width="8.73046875" style="1" customWidth="1"/>
    <col min="13" max="13" width="11.3984375" style="1"/>
    <col min="14" max="16" width="9.73046875" style="1" customWidth="1"/>
    <col min="17" max="17" width="1.73046875" style="1" customWidth="1"/>
    <col min="18" max="16384" width="11.3984375" style="1"/>
  </cols>
  <sheetData>
    <row r="1" spans="1:16" ht="30" customHeight="1" x14ac:dyDescent="0.35">
      <c r="A1" s="68" t="str">
        <f>'Projet éducatif'!A1:C1</f>
        <v>École St-David</v>
      </c>
      <c r="B1" s="68"/>
      <c r="C1" s="6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.0999999999999996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x14ac:dyDescent="1.100000000000000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9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899999999999999" x14ac:dyDescent="0.65">
      <c r="A5" s="118" t="s">
        <v>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74" t="s">
        <v>21</v>
      </c>
      <c r="N5" s="75"/>
      <c r="O5" s="75"/>
      <c r="P5" s="76"/>
    </row>
    <row r="6" spans="1:16" ht="28.5" customHeight="1" x14ac:dyDescent="0.35">
      <c r="A6" s="25" t="s">
        <v>13</v>
      </c>
      <c r="B6" s="121" t="str">
        <f>IF('Projet éducatif'!C23&lt;&gt;0,'Projet éducatif'!C23," ")</f>
        <v>Le milieu et son personnel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79" t="s">
        <v>22</v>
      </c>
      <c r="N6" s="80" t="s">
        <v>95</v>
      </c>
      <c r="O6" s="80"/>
      <c r="P6" s="81"/>
    </row>
    <row r="7" spans="1:16" ht="18" x14ac:dyDescent="0.4">
      <c r="A7" s="26" t="str">
        <f>'Projet éducatif'!D28</f>
        <v>Objectif 2.2</v>
      </c>
      <c r="B7" s="123" t="s">
        <v>38</v>
      </c>
      <c r="C7" s="124"/>
      <c r="D7" s="123" t="s">
        <v>24</v>
      </c>
      <c r="E7" s="125"/>
      <c r="F7" s="125"/>
      <c r="G7" s="125"/>
      <c r="H7" s="125"/>
      <c r="I7" s="125"/>
      <c r="J7" s="124"/>
      <c r="K7" s="27" t="s">
        <v>25</v>
      </c>
      <c r="L7" s="28" t="s">
        <v>26</v>
      </c>
      <c r="M7" s="79"/>
      <c r="N7" s="80"/>
      <c r="O7" s="80"/>
      <c r="P7" s="81"/>
    </row>
    <row r="8" spans="1:16" ht="15" customHeight="1" x14ac:dyDescent="0.35">
      <c r="A8" s="126" t="str">
        <f>IF('Projet éducatif'!D29&lt;&gt;0,'Projet éducatif'!D29," ")</f>
        <v xml:space="preserve"> </v>
      </c>
      <c r="B8" s="128" t="str">
        <f>IF('Projet éducatif'!E28&lt;&gt;0,'Projet éducatif'!E28," ")</f>
        <v xml:space="preserve"> </v>
      </c>
      <c r="C8" s="129"/>
      <c r="D8" s="134" t="str">
        <f>IF('Projet éducatif'!F28&lt;&gt;0,'Projet éducatif'!F28," ")</f>
        <v xml:space="preserve"> </v>
      </c>
      <c r="E8" s="135"/>
      <c r="F8" s="135"/>
      <c r="G8" s="135"/>
      <c r="H8" s="135"/>
      <c r="I8" s="135"/>
      <c r="J8" s="136"/>
      <c r="K8" s="44"/>
      <c r="L8" s="45"/>
      <c r="M8" s="79"/>
      <c r="N8" s="80"/>
      <c r="O8" s="80"/>
      <c r="P8" s="81"/>
    </row>
    <row r="9" spans="1:16" ht="15" customHeight="1" x14ac:dyDescent="0.35">
      <c r="A9" s="126"/>
      <c r="B9" s="130"/>
      <c r="C9" s="131"/>
      <c r="D9" s="134" t="str">
        <f>IF('Projet éducatif'!F29&lt;&gt;0,'Projet éducatif'!F29," ")</f>
        <v xml:space="preserve"> </v>
      </c>
      <c r="E9" s="135"/>
      <c r="F9" s="135"/>
      <c r="G9" s="135"/>
      <c r="H9" s="135"/>
      <c r="I9" s="135"/>
      <c r="J9" s="136"/>
      <c r="K9" s="44"/>
      <c r="L9" s="45"/>
      <c r="M9" s="96" t="s">
        <v>6</v>
      </c>
      <c r="N9" s="80" t="s">
        <v>96</v>
      </c>
      <c r="O9" s="80"/>
      <c r="P9" s="81"/>
    </row>
    <row r="10" spans="1:16" ht="15" customHeight="1" x14ac:dyDescent="0.35">
      <c r="A10" s="126"/>
      <c r="B10" s="130"/>
      <c r="C10" s="131"/>
      <c r="D10" s="134" t="str">
        <f>IF('Projet éducatif'!F30&lt;&gt;0,'Projet éducatif'!F30," ")</f>
        <v xml:space="preserve"> </v>
      </c>
      <c r="E10" s="135"/>
      <c r="F10" s="135"/>
      <c r="G10" s="135"/>
      <c r="H10" s="135"/>
      <c r="I10" s="135"/>
      <c r="J10" s="136"/>
      <c r="K10" s="44"/>
      <c r="L10" s="45"/>
      <c r="M10" s="96"/>
      <c r="N10" s="80"/>
      <c r="O10" s="80"/>
      <c r="P10" s="81"/>
    </row>
    <row r="11" spans="1:16" ht="15.75" customHeight="1" thickBot="1" x14ac:dyDescent="0.4">
      <c r="A11" s="127"/>
      <c r="B11" s="132"/>
      <c r="C11" s="133"/>
      <c r="D11" s="137" t="str">
        <f>IF('Projet éducatif'!F31&lt;&gt;0,'Projet éducatif'!F31," ")</f>
        <v xml:space="preserve"> </v>
      </c>
      <c r="E11" s="138"/>
      <c r="F11" s="138"/>
      <c r="G11" s="138"/>
      <c r="H11" s="138"/>
      <c r="I11" s="138"/>
      <c r="J11" s="139"/>
      <c r="K11" s="46"/>
      <c r="L11" s="47"/>
      <c r="M11" s="97"/>
      <c r="N11" s="98"/>
      <c r="O11" s="98"/>
      <c r="P11" s="99"/>
    </row>
    <row r="12" spans="1:16" ht="5.0999999999999996" customHeight="1" x14ac:dyDescent="0.3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6"/>
      <c r="M12" s="7"/>
      <c r="N12" s="8"/>
      <c r="O12" s="8"/>
      <c r="P12" s="8"/>
    </row>
    <row r="13" spans="1:16" ht="16.899999999999999" x14ac:dyDescent="0.35">
      <c r="A13" s="7"/>
      <c r="B13" s="140" t="s">
        <v>27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8"/>
      <c r="P13" s="8"/>
    </row>
    <row r="14" spans="1:16" ht="5.0999999999999996" customHeight="1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 customHeight="1" x14ac:dyDescent="0.35">
      <c r="A15" s="147" t="s">
        <v>28</v>
      </c>
      <c r="B15" s="151" t="s">
        <v>29</v>
      </c>
      <c r="C15" s="153" t="s">
        <v>30</v>
      </c>
      <c r="D15" s="141" t="s">
        <v>31</v>
      </c>
      <c r="E15" s="142"/>
      <c r="F15" s="143"/>
      <c r="G15" s="141" t="s">
        <v>32</v>
      </c>
      <c r="H15" s="142"/>
      <c r="I15" s="142"/>
      <c r="J15" s="142"/>
      <c r="K15" s="142"/>
      <c r="L15" s="141" t="s">
        <v>33</v>
      </c>
      <c r="M15" s="142"/>
      <c r="N15" s="142"/>
      <c r="O15" s="142"/>
      <c r="P15" s="149"/>
    </row>
    <row r="16" spans="1:16" ht="15" customHeight="1" thickBot="1" x14ac:dyDescent="0.4">
      <c r="A16" s="148"/>
      <c r="B16" s="152"/>
      <c r="C16" s="154"/>
      <c r="D16" s="144"/>
      <c r="E16" s="145"/>
      <c r="F16" s="146"/>
      <c r="G16" s="144"/>
      <c r="H16" s="145"/>
      <c r="I16" s="145"/>
      <c r="J16" s="145"/>
      <c r="K16" s="145"/>
      <c r="L16" s="144"/>
      <c r="M16" s="145"/>
      <c r="N16" s="145"/>
      <c r="O16" s="145"/>
      <c r="P16" s="150"/>
    </row>
    <row r="17" spans="1:16" ht="13.9" x14ac:dyDescent="0.4">
      <c r="A17" s="9" t="s">
        <v>34</v>
      </c>
      <c r="B17" s="266" t="s">
        <v>63</v>
      </c>
      <c r="C17" s="266" t="s">
        <v>74</v>
      </c>
      <c r="D17" s="267" t="s">
        <v>75</v>
      </c>
      <c r="E17" s="268"/>
      <c r="F17" s="269"/>
      <c r="G17" s="267" t="s">
        <v>149</v>
      </c>
      <c r="H17" s="268"/>
      <c r="I17" s="268"/>
      <c r="J17" s="268"/>
      <c r="K17" s="268"/>
      <c r="L17" s="270" t="s">
        <v>150</v>
      </c>
      <c r="M17" s="271"/>
      <c r="N17" s="271"/>
      <c r="O17" s="271"/>
      <c r="P17" s="272"/>
    </row>
    <row r="18" spans="1:16" ht="45.95" customHeight="1" x14ac:dyDescent="0.35">
      <c r="A18" s="296" t="s">
        <v>148</v>
      </c>
      <c r="B18" s="274"/>
      <c r="C18" s="274"/>
      <c r="D18" s="275"/>
      <c r="E18" s="276"/>
      <c r="F18" s="277"/>
      <c r="G18" s="275"/>
      <c r="H18" s="276"/>
      <c r="I18" s="276"/>
      <c r="J18" s="276"/>
      <c r="K18" s="276"/>
      <c r="L18" s="275"/>
      <c r="M18" s="276"/>
      <c r="N18" s="276"/>
      <c r="O18" s="276"/>
      <c r="P18" s="278"/>
    </row>
    <row r="19" spans="1:16" ht="13.9" x14ac:dyDescent="0.4">
      <c r="A19" s="10" t="s">
        <v>35</v>
      </c>
      <c r="B19" s="274" t="s">
        <v>70</v>
      </c>
      <c r="C19" s="274" t="s">
        <v>74</v>
      </c>
      <c r="D19" s="279" t="s">
        <v>76</v>
      </c>
      <c r="E19" s="280"/>
      <c r="F19" s="281"/>
      <c r="G19" s="279" t="s">
        <v>77</v>
      </c>
      <c r="H19" s="280"/>
      <c r="I19" s="280"/>
      <c r="J19" s="280"/>
      <c r="K19" s="280"/>
      <c r="L19" s="279" t="s">
        <v>154</v>
      </c>
      <c r="M19" s="280"/>
      <c r="N19" s="280"/>
      <c r="O19" s="280"/>
      <c r="P19" s="282"/>
    </row>
    <row r="20" spans="1:16" ht="45.95" customHeight="1" x14ac:dyDescent="0.35">
      <c r="A20" s="296" t="s">
        <v>151</v>
      </c>
      <c r="B20" s="274"/>
      <c r="C20" s="274"/>
      <c r="D20" s="275"/>
      <c r="E20" s="276"/>
      <c r="F20" s="277"/>
      <c r="G20" s="275"/>
      <c r="H20" s="276"/>
      <c r="I20" s="276"/>
      <c r="J20" s="276"/>
      <c r="K20" s="276"/>
      <c r="L20" s="275"/>
      <c r="M20" s="276"/>
      <c r="N20" s="276"/>
      <c r="O20" s="276"/>
      <c r="P20" s="278"/>
    </row>
    <row r="21" spans="1:16" ht="13.9" x14ac:dyDescent="0.4">
      <c r="A21" s="11" t="s">
        <v>36</v>
      </c>
      <c r="B21" s="274" t="s">
        <v>63</v>
      </c>
      <c r="C21" s="274" t="s">
        <v>74</v>
      </c>
      <c r="D21" s="279" t="s">
        <v>78</v>
      </c>
      <c r="E21" s="280"/>
      <c r="F21" s="281"/>
      <c r="G21" s="283" t="s">
        <v>153</v>
      </c>
      <c r="H21" s="284"/>
      <c r="I21" s="284"/>
      <c r="J21" s="284"/>
      <c r="K21" s="284"/>
      <c r="L21" s="283" t="s">
        <v>154</v>
      </c>
      <c r="M21" s="284"/>
      <c r="N21" s="284"/>
      <c r="O21" s="284"/>
      <c r="P21" s="292"/>
    </row>
    <row r="22" spans="1:16" ht="45.95" customHeight="1" x14ac:dyDescent="0.35">
      <c r="A22" s="296" t="s">
        <v>152</v>
      </c>
      <c r="B22" s="274"/>
      <c r="C22" s="274"/>
      <c r="D22" s="275"/>
      <c r="E22" s="276"/>
      <c r="F22" s="277"/>
      <c r="G22" s="285"/>
      <c r="H22" s="286"/>
      <c r="I22" s="286"/>
      <c r="J22" s="286"/>
      <c r="K22" s="286"/>
      <c r="L22" s="285"/>
      <c r="M22" s="286"/>
      <c r="N22" s="286"/>
      <c r="O22" s="286"/>
      <c r="P22" s="293"/>
    </row>
    <row r="23" spans="1:16" ht="13.9" x14ac:dyDescent="0.4">
      <c r="A23" s="11" t="s">
        <v>37</v>
      </c>
      <c r="B23" s="274" t="s">
        <v>63</v>
      </c>
      <c r="C23" s="274" t="s">
        <v>79</v>
      </c>
      <c r="D23" s="279" t="s">
        <v>80</v>
      </c>
      <c r="E23" s="280"/>
      <c r="F23" s="281"/>
      <c r="G23" s="279" t="s">
        <v>156</v>
      </c>
      <c r="H23" s="280"/>
      <c r="I23" s="280"/>
      <c r="J23" s="280"/>
      <c r="K23" s="280"/>
      <c r="L23" s="279" t="s">
        <v>157</v>
      </c>
      <c r="M23" s="280"/>
      <c r="N23" s="280"/>
      <c r="O23" s="280"/>
      <c r="P23" s="282"/>
    </row>
    <row r="24" spans="1:16" ht="45.95" customHeight="1" x14ac:dyDescent="0.35">
      <c r="A24" s="297" t="s">
        <v>155</v>
      </c>
      <c r="B24" s="287"/>
      <c r="C24" s="287"/>
      <c r="D24" s="288"/>
      <c r="E24" s="289"/>
      <c r="F24" s="290"/>
      <c r="G24" s="288"/>
      <c r="H24" s="289"/>
      <c r="I24" s="289"/>
      <c r="J24" s="289"/>
      <c r="K24" s="289"/>
      <c r="L24" s="288"/>
      <c r="M24" s="289"/>
      <c r="N24" s="289"/>
      <c r="O24" s="289"/>
      <c r="P24" s="291"/>
    </row>
  </sheetData>
  <sheetProtection algorithmName="SHA-512" hashValue="b2+Fro/bykYATGVSD8C4WiD8swmHhX23Tny8H+vWmYxO86zEDYazfFV03w3CxDwQvUdHB4/nVw/2PhZphSb+lQ==" saltValue="v3yRlUNJbbb8lM1L3de5AA==" spinCount="100000" sheet="1" formatCells="0" selectLockedCells="1"/>
  <mergeCells count="44">
    <mergeCell ref="G23:K24"/>
    <mergeCell ref="B21:B22"/>
    <mergeCell ref="C21:C22"/>
    <mergeCell ref="G17:K18"/>
    <mergeCell ref="L23:P24"/>
    <mergeCell ref="L21:P22"/>
    <mergeCell ref="L19:P20"/>
    <mergeCell ref="L17:P18"/>
    <mergeCell ref="D21:F22"/>
    <mergeCell ref="G21:K22"/>
    <mergeCell ref="B19:B20"/>
    <mergeCell ref="C19:C20"/>
    <mergeCell ref="D19:F20"/>
    <mergeCell ref="G19:K20"/>
    <mergeCell ref="B23:B24"/>
    <mergeCell ref="C23:C24"/>
    <mergeCell ref="D23:F24"/>
    <mergeCell ref="B15:B16"/>
    <mergeCell ref="C15:C16"/>
    <mergeCell ref="B17:B18"/>
    <mergeCell ref="C17:C18"/>
    <mergeCell ref="D17:F18"/>
    <mergeCell ref="D11:J11"/>
    <mergeCell ref="B13:N13"/>
    <mergeCell ref="D15:F16"/>
    <mergeCell ref="A15:A16"/>
    <mergeCell ref="L15:P16"/>
    <mergeCell ref="G15:K16"/>
    <mergeCell ref="A1:C1"/>
    <mergeCell ref="A3:P3"/>
    <mergeCell ref="A5:L5"/>
    <mergeCell ref="M5:P5"/>
    <mergeCell ref="B6:L6"/>
    <mergeCell ref="M6:M8"/>
    <mergeCell ref="N6:P8"/>
    <mergeCell ref="B7:C7"/>
    <mergeCell ref="D7:J7"/>
    <mergeCell ref="A8:A11"/>
    <mergeCell ref="B8:C11"/>
    <mergeCell ref="D8:J8"/>
    <mergeCell ref="D9:J9"/>
    <mergeCell ref="M9:M11"/>
    <mergeCell ref="N9:P11"/>
    <mergeCell ref="D10:J10"/>
  </mergeCells>
  <pageMargins left="0.25" right="0.25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0C50-CF98-434C-826A-9D0784B53CFD}"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4be723-3a7a-4a80-8ac8-5f099b9d8038">
      <UserInfo>
        <DisplayName>Vanier, École</DisplayName>
        <AccountId>1772</AccountId>
        <AccountType/>
      </UserInfo>
      <UserInfo>
        <DisplayName>Tremblay, Line</DisplayName>
        <AccountId>1865</AccountId>
        <AccountType/>
      </UserInfo>
      <UserInfo>
        <DisplayName>Gauthier, Isabelle</DisplayName>
        <AccountId>285</AccountId>
        <AccountType/>
      </UserInfo>
      <UserInfo>
        <DisplayName>Fréchette, École</DisplayName>
        <AccountId>1543</AccountId>
        <AccountType/>
      </UserInfo>
      <UserInfo>
        <DisplayName>Desbiens, Hélène</DisplayName>
        <AccountId>2022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1A3FE71610148AA42E2A706F1ECD8" ma:contentTypeVersion="13" ma:contentTypeDescription="Crée un document." ma:contentTypeScope="" ma:versionID="9d974e4835a650c0219faf27b3a3c04e">
  <xsd:schema xmlns:xsd="http://www.w3.org/2001/XMLSchema" xmlns:xs="http://www.w3.org/2001/XMLSchema" xmlns:p="http://schemas.microsoft.com/office/2006/metadata/properties" xmlns:ns3="46456396-eee5-4147-abe5-773b0da7679d" xmlns:ns4="254be723-3a7a-4a80-8ac8-5f099b9d8038" targetNamespace="http://schemas.microsoft.com/office/2006/metadata/properties" ma:root="true" ma:fieldsID="4487a68555b08a7aea7cae24c32d5458" ns3:_="" ns4:_="">
    <xsd:import namespace="46456396-eee5-4147-abe5-773b0da7679d"/>
    <xsd:import namespace="254be723-3a7a-4a80-8ac8-5f099b9d80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56396-eee5-4147-abe5-773b0da76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be723-3a7a-4a80-8ac8-5f099b9d80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D5B923-4AB1-449E-8CC2-F9FCE6DFA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FFDE15-5137-4B60-97A0-178A0E6C9E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54be723-3a7a-4a80-8ac8-5f099b9d8038"/>
    <ds:schemaRef ds:uri="46456396-eee5-4147-abe5-773b0da767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1BB5E1-0777-4881-A2EC-0E903AB18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456396-eee5-4147-abe5-773b0da7679d"/>
    <ds:schemaRef ds:uri="254be723-3a7a-4a80-8ac8-5f099b9d80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Mot de passe</vt:lpstr>
      <vt:lpstr>Projet éducatif</vt:lpstr>
      <vt:lpstr>Feuil3</vt:lpstr>
      <vt:lpstr>MEO objectif 1.1</vt:lpstr>
      <vt:lpstr>MEO objectif 1.2</vt:lpstr>
      <vt:lpstr>MEO objectif 2.1</vt:lpstr>
      <vt:lpstr>Feuil2</vt:lpstr>
      <vt:lpstr>MEO objectif 2.2</vt:lpstr>
      <vt:lpstr>Feuil1</vt:lpstr>
      <vt:lpstr>MEO objectif 3.1</vt:lpstr>
      <vt:lpstr>Reddition de comptes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Boivin, Maxime</dc:creator>
  <cp:keywords/>
  <dc:description/>
  <cp:lastModifiedBy>Pouliot, Véronique</cp:lastModifiedBy>
  <cp:revision/>
  <cp:lastPrinted>2020-08-10T19:18:41Z</cp:lastPrinted>
  <dcterms:created xsi:type="dcterms:W3CDTF">2018-10-02T18:20:47Z</dcterms:created>
  <dcterms:modified xsi:type="dcterms:W3CDTF">2022-02-24T20:13:03Z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0x0101005B01A3FE71610148AA42E2A706F1ECD8</vt:lpwstr>
  </property>
  <property fmtid="{D5CDD505-2E9C-101B-9397-08002B2CF9AE}" pid="3" name="Order">
    <vt:r8>1065800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0">
    <vt:lpwstr>62</vt:lpwstr>
  </property>
  <property fmtid="{D5CDD505-2E9C-101B-9397-08002B2CF9AE}" pid="9" name="AuthorIds_UIVersion_6144">
    <vt:lpwstr>62</vt:lpwstr>
  </property>
  <property fmtid="{D5CDD505-2E9C-101B-9397-08002B2CF9AE}" pid="10" name="AuthorIds_UIVersion_9728">
    <vt:lpwstr>62</vt:lpwstr>
  </property>
</Properties>
</file>